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755" activeTab="0"/>
  </bookViews>
  <sheets>
    <sheet name="250ML jar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<sst xmlns="http://schemas.openxmlformats.org/spreadsheetml/2006/main" count="55" uniqueCount="55">
  <si>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DATE:</t>
  </si>
  <si>
    <t>Item</t>
  </si>
  <si>
    <t>Amount</t>
  </si>
  <si>
    <t>No.</t>
  </si>
  <si>
    <r>
      <t>N</t>
    </r>
    <r>
      <rPr>
        <sz val="10"/>
        <rFont val="宋体"/>
        <family val="0"/>
      </rPr>
      <t>ET WEIGHT</t>
    </r>
  </si>
  <si>
    <t>SUB-WEIGHT</t>
  </si>
  <si>
    <t>Remarks: customer provides all manufacturing drawings.</t>
  </si>
  <si>
    <t>YY-MM-DD</t>
  </si>
  <si>
    <t>USD $</t>
  </si>
  <si>
    <t>Description</t>
  </si>
  <si>
    <t xml:space="preserve">Material and welding requests                               </t>
  </si>
  <si>
    <t>Quantity/piece</t>
  </si>
  <si>
    <t>Forecasted                  Weight (kg)- n.w</t>
  </si>
  <si>
    <t xml:space="preserve">Quantity (pcs): </t>
  </si>
  <si>
    <t>Moulds kg (Net)</t>
  </si>
  <si>
    <t xml:space="preserve">G. W (kg): </t>
  </si>
  <si>
    <t>Payment term: 50% advance payment once we have the order, then pay off the balance of 50% in 30 days counting from the date that you get the moulds.</t>
  </si>
  <si>
    <t>EX-WORKS                    (USD $ )</t>
  </si>
  <si>
    <r>
      <t>HEBEI ANDY MOULD CO., LTD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4"/>
        <color indexed="10"/>
        <rFont val="Times New Roman"/>
        <family val="1"/>
      </rPr>
      <t>E-mail: sale@andymold.com</t>
    </r>
  </si>
  <si>
    <t>Air shipping cost (CGO-OVB airport)  (USD $ )</t>
  </si>
  <si>
    <t>DAP OVB Airport  (USD $ )</t>
  </si>
  <si>
    <t>Term:  DAP OVB Airport</t>
  </si>
  <si>
    <t>Packing, forwarding to airport of CGO, customs, etc, USD $</t>
  </si>
  <si>
    <r>
      <t xml:space="preserve">Bottom Plate </t>
    </r>
    <r>
      <rPr>
        <b/>
        <sz val="10"/>
        <rFont val="宋体"/>
        <family val="0"/>
      </rPr>
      <t>底模</t>
    </r>
  </si>
  <si>
    <r>
      <t xml:space="preserve">Blow Head </t>
    </r>
    <r>
      <rPr>
        <b/>
        <sz val="10"/>
        <rFont val="宋体"/>
        <family val="0"/>
      </rPr>
      <t>吹气头</t>
    </r>
  </si>
  <si>
    <r>
      <t xml:space="preserve">Blow Head tube </t>
    </r>
    <r>
      <rPr>
        <b/>
        <sz val="10"/>
        <rFont val="宋体"/>
        <family val="0"/>
      </rPr>
      <t>吹气管</t>
    </r>
    <r>
      <rPr>
        <b/>
        <sz val="10"/>
        <rFont val="Times New Roman"/>
        <family val="1"/>
      </rPr>
      <t xml:space="preserve">           </t>
    </r>
  </si>
  <si>
    <r>
      <t xml:space="preserve">Take out tongs </t>
    </r>
    <r>
      <rPr>
        <b/>
        <sz val="10"/>
        <rFont val="宋体"/>
        <family val="0"/>
      </rPr>
      <t>瓶钳</t>
    </r>
  </si>
  <si>
    <r>
      <t xml:space="preserve">Neck Ring </t>
    </r>
    <r>
      <rPr>
        <b/>
        <sz val="10"/>
        <rFont val="宋体"/>
        <family val="0"/>
      </rPr>
      <t>口模</t>
    </r>
  </si>
  <si>
    <r>
      <t xml:space="preserve">Guide Ring </t>
    </r>
    <r>
      <rPr>
        <b/>
        <sz val="10"/>
        <rFont val="宋体"/>
        <family val="0"/>
      </rPr>
      <t>口环</t>
    </r>
  </si>
  <si>
    <r>
      <t xml:space="preserve">Steel (45#);                                                                                    ; assembly with blow head </t>
    </r>
    <r>
      <rPr>
        <sz val="10"/>
        <rFont val="宋体"/>
        <family val="0"/>
      </rPr>
      <t>钢</t>
    </r>
  </si>
  <si>
    <r>
      <t xml:space="preserve">Cast Iron EF-96A, full edge weldings  (top-bore, bottom-bore, parting line welding);  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上下口，合缝线喷焊</t>
    </r>
    <r>
      <rPr>
        <sz val="10"/>
        <rFont val="Times New Roman"/>
        <family val="1"/>
      </rPr>
      <t xml:space="preserve">                  </t>
    </r>
  </si>
  <si>
    <r>
      <t>Cast Iron EF-96A, with full Edges weldings  (top-bore, bottom-bore, parting line) ;  (Verti flow 2 row )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上下口，合缝线喷焊</t>
    </r>
    <r>
      <rPr>
        <sz val="10"/>
        <rFont val="Times New Roman"/>
        <family val="1"/>
      </rPr>
      <t xml:space="preserve"> </t>
    </r>
  </si>
  <si>
    <r>
      <t>Cast iron  EF-96A, matching edge welding ; . (Verti flow 2 row )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接口喷焊</t>
    </r>
    <r>
      <rPr>
        <sz val="10"/>
        <rFont val="Times New Roman"/>
        <family val="1"/>
      </rPr>
      <t xml:space="preserve"> </t>
    </r>
  </si>
  <si>
    <r>
      <t xml:space="preserve">Bronze; , full cavity welding </t>
    </r>
    <r>
      <rPr>
        <sz val="10"/>
        <rFont val="宋体"/>
        <family val="0"/>
      </rPr>
      <t>铜合金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内腔全喷焊</t>
    </r>
    <r>
      <rPr>
        <sz val="10"/>
        <rFont val="Times New Roman"/>
        <family val="1"/>
      </rPr>
      <t xml:space="preserve">                                </t>
    </r>
  </si>
  <si>
    <r>
      <t xml:space="preserve">Bronze; </t>
    </r>
    <r>
      <rPr>
        <sz val="10"/>
        <rFont val="宋体"/>
        <family val="0"/>
      </rPr>
      <t>铜合金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                                                      </t>
    </r>
  </si>
  <si>
    <t>1 piece of blow mould's output: 700,000-800,000 pcs bottles once continuous running, the real output quantity has to do with the real operations in glass factory during running;</t>
  </si>
  <si>
    <t>Quotation  / 250ml _PB - FULL SETS (DAP OVB Airport)</t>
  </si>
  <si>
    <t>SUBJECT:Quotation for 250ml PB JAR</t>
  </si>
  <si>
    <t>2017.07.18-12.50pm</t>
  </si>
  <si>
    <r>
      <t xml:space="preserve">Unit Price/PC/USD </t>
    </r>
    <r>
      <rPr>
        <b/>
        <sz val="9"/>
        <color indexed="10"/>
        <rFont val="Times New Roman"/>
        <family val="1"/>
      </rPr>
      <t>$</t>
    </r>
  </si>
  <si>
    <r>
      <t xml:space="preserve">Baffle insert </t>
    </r>
    <r>
      <rPr>
        <b/>
        <sz val="10"/>
        <rFont val="宋体"/>
        <family val="0"/>
      </rPr>
      <t>闷头芯</t>
    </r>
  </si>
  <si>
    <r>
      <t xml:space="preserve">Cast Iron EF-96A,  bayonet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卡口喷焊</t>
    </r>
    <r>
      <rPr>
        <sz val="10"/>
        <rFont val="Times New Roman"/>
        <family val="1"/>
      </rPr>
      <t xml:space="preserve">      </t>
    </r>
  </si>
  <si>
    <r>
      <t xml:space="preserve">Baffle holder </t>
    </r>
    <r>
      <rPr>
        <b/>
        <sz val="10"/>
        <rFont val="宋体"/>
        <family val="0"/>
      </rPr>
      <t>闷头体</t>
    </r>
  </si>
  <si>
    <r>
      <t xml:space="preserve">Cast Iron EF-96A, none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不喷焊</t>
    </r>
    <r>
      <rPr>
        <sz val="10"/>
        <rFont val="Times New Roman"/>
        <family val="1"/>
      </rPr>
      <t xml:space="preserve">     </t>
    </r>
  </si>
  <si>
    <r>
      <t xml:space="preserve">Cast Iron EF-96A, matching edge welding 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接口喷焊</t>
    </r>
    <r>
      <rPr>
        <sz val="10"/>
        <rFont val="Times New Roman"/>
        <family val="1"/>
      </rPr>
      <t xml:space="preserve">      </t>
    </r>
  </si>
  <si>
    <r>
      <t xml:space="preserve">Plunger (PB) </t>
    </r>
    <r>
      <rPr>
        <b/>
        <sz val="10"/>
        <rFont val="宋体"/>
        <family val="0"/>
      </rPr>
      <t>冲头</t>
    </r>
  </si>
  <si>
    <r>
      <t xml:space="preserve">Cast Iron EF-96A, surface welding (nickel base);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镍基表面喷焊</t>
    </r>
    <r>
      <rPr>
        <sz val="10"/>
        <rFont val="Times New Roman"/>
        <family val="1"/>
      </rPr>
      <t xml:space="preserve">                                              </t>
    </r>
  </si>
  <si>
    <r>
      <t xml:space="preserve">Cooler </t>
    </r>
    <r>
      <rPr>
        <b/>
        <sz val="10"/>
        <rFont val="宋体"/>
        <family val="0"/>
      </rPr>
      <t>冷却器</t>
    </r>
    <r>
      <rPr>
        <b/>
        <sz val="10"/>
        <rFont val="Times New Roman"/>
        <family val="1"/>
      </rPr>
      <t xml:space="preserve">        </t>
    </r>
  </si>
  <si>
    <r>
      <t xml:space="preserve">Steel ;                                                                                     </t>
    </r>
    <r>
      <rPr>
        <sz val="10"/>
        <rFont val="宋体"/>
        <family val="0"/>
      </rPr>
      <t>钢</t>
    </r>
  </si>
  <si>
    <r>
      <t xml:space="preserve">Cast Iron EF-96A, full cavity welding   </t>
    </r>
    <r>
      <rPr>
        <sz val="10"/>
        <rFont val="宋体"/>
        <family val="0"/>
      </rPr>
      <t>铸铁</t>
    </r>
    <r>
      <rPr>
        <sz val="10"/>
        <rFont val="Times New Roman"/>
        <family val="1"/>
      </rPr>
      <t xml:space="preserve">96A, </t>
    </r>
    <r>
      <rPr>
        <sz val="10"/>
        <rFont val="宋体"/>
        <family val="0"/>
      </rPr>
      <t>内腔全喷焊</t>
    </r>
    <r>
      <rPr>
        <sz val="10"/>
        <rFont val="Times New Roman"/>
        <family val="1"/>
      </rPr>
      <t xml:space="preserve">                              </t>
    </r>
  </si>
  <si>
    <r>
      <t xml:space="preserve">Blow Mould  (with lug)        </t>
    </r>
    <r>
      <rPr>
        <b/>
        <sz val="10"/>
        <rFont val="宋体"/>
        <family val="0"/>
      </rPr>
      <t>成模</t>
    </r>
    <r>
      <rPr>
        <b/>
        <sz val="10"/>
        <rFont val="Times New Roman"/>
        <family val="1"/>
      </rPr>
      <t xml:space="preserve">                  </t>
    </r>
  </si>
  <si>
    <r>
      <t xml:space="preserve">Blank Mould (with lug)         </t>
    </r>
    <r>
      <rPr>
        <b/>
        <sz val="10"/>
        <rFont val="宋体"/>
        <family val="0"/>
      </rPr>
      <t>初模</t>
    </r>
    <r>
      <rPr>
        <b/>
        <sz val="10"/>
        <rFont val="Times New Roman"/>
        <family val="1"/>
      </rPr>
      <t xml:space="preserve"> </t>
    </r>
  </si>
  <si>
    <r>
      <t xml:space="preserve">Process: PB </t>
    </r>
    <r>
      <rPr>
        <sz val="10"/>
        <rFont val="宋体"/>
        <family val="0"/>
      </rPr>
      <t>压吹</t>
    </r>
  </si>
  <si>
    <t>Mould Set Name:  III-31Э-250 с изм. 01.2016 (Jar 0.25L)</t>
  </si>
  <si>
    <t>3 BOXES KG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</si>
</sst>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.00_);[Red]\(&quot;¥&quot;#,##0.00\)"/>
    <numFmt numFmtId="177" formatCode="#,##0.00;[Red]#,##0.0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#,##0"/>
    <numFmt numFmtId="184" formatCode="0.00;[Red]0.00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7"/>
      <color indexed="10"/>
      <name val="宋体"/>
      <family val="0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5"/>
      <color indexed="8"/>
      <name val="Palatino Linotype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rgb="FFFFFFFF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8" fillId="3" borderId="0" applyNumberFormat="0" applyBorder="0" applyAlignment="0" applyProtection="0"/>
    <xf numFmtId="0" fontId="13" fillId="38" borderId="1" applyNumberFormat="0" applyAlignment="0" applyProtection="0"/>
    <xf numFmtId="0" fontId="19" fillId="39" borderId="2" applyNumberFormat="0" applyAlignment="0" applyProtection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6" fillId="7" borderId="1" applyNumberFormat="0" applyAlignment="0" applyProtection="0"/>
    <xf numFmtId="0" fontId="25" fillId="0" borderId="6" applyNumberFormat="0" applyFill="0" applyAlignment="0" applyProtection="0"/>
    <xf numFmtId="0" fontId="26" fillId="40" borderId="0" applyNumberFormat="0" applyBorder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7" fillId="48" borderId="10" applyNumberFormat="0" applyAlignment="0" applyProtection="0"/>
    <xf numFmtId="0" fontId="48" fillId="49" borderId="11" applyNumberFormat="0" applyAlignment="0" applyProtection="0"/>
    <xf numFmtId="0" fontId="49" fillId="49" borderId="10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50" borderId="15" applyNumberFormat="0" applyAlignment="0" applyProtection="0"/>
    <xf numFmtId="0" fontId="55" fillId="0" borderId="0" applyNumberFormat="0" applyFill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0" applyAlignment="1">
      <alignment horizontal="left"/>
    </xf>
    <xf numFmtId="0" fontId="5" fillId="0" borderId="0" xfId="15" applyFont="1" applyBorder="1">
      <alignment/>
      <protection/>
    </xf>
    <xf numFmtId="0" fontId="5" fillId="0" borderId="0" xfId="15" applyFont="1" applyBorder="1" applyAlignment="1">
      <alignment horizontal="left"/>
      <protection/>
    </xf>
    <xf numFmtId="0" fontId="7" fillId="0" borderId="18" xfId="15" applyFont="1" applyBorder="1" applyAlignment="1">
      <alignment horizontal="center" vertical="center"/>
      <protection/>
    </xf>
    <xf numFmtId="0" fontId="7" fillId="0" borderId="19" xfId="15" applyFont="1" applyBorder="1" applyAlignment="1">
      <alignment horizontal="center" vertical="center"/>
      <protection/>
    </xf>
    <xf numFmtId="0" fontId="8" fillId="0" borderId="18" xfId="15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2" fontId="2" fillId="0" borderId="20" xfId="15" applyNumberFormat="1" applyFont="1" applyBorder="1" applyAlignment="1">
      <alignment horizontal="center"/>
      <protection/>
    </xf>
    <xf numFmtId="0" fontId="9" fillId="55" borderId="21" xfId="15" applyFont="1" applyFill="1" applyBorder="1" applyAlignment="1">
      <alignment horizontal="center" vertical="center" wrapText="1"/>
      <protection/>
    </xf>
    <xf numFmtId="0" fontId="2" fillId="55" borderId="21" xfId="15" applyFont="1" applyFill="1" applyBorder="1" applyAlignment="1">
      <alignment horizontal="center" vertical="center" wrapText="1"/>
      <protection/>
    </xf>
    <xf numFmtId="177" fontId="2" fillId="55" borderId="21" xfId="15" applyNumberFormat="1" applyFont="1" applyFill="1" applyBorder="1" applyAlignment="1">
      <alignment horizontal="center" vertical="center" wrapText="1"/>
      <protection/>
    </xf>
    <xf numFmtId="177" fontId="2" fillId="0" borderId="20" xfId="15" applyNumberFormat="1" applyFont="1" applyBorder="1" applyAlignment="1">
      <alignment horizontal="center" vertical="center"/>
      <protection/>
    </xf>
    <xf numFmtId="0" fontId="6" fillId="0" borderId="19" xfId="15" applyFont="1" applyBorder="1" applyAlignment="1">
      <alignment horizontal="center"/>
      <protection/>
    </xf>
    <xf numFmtId="0" fontId="6" fillId="0" borderId="22" xfId="15" applyFont="1" applyBorder="1" applyAlignment="1">
      <alignment horizontal="center"/>
      <protection/>
    </xf>
    <xf numFmtId="0" fontId="8" fillId="0" borderId="20" xfId="15" applyFont="1" applyBorder="1" applyAlignment="1">
      <alignment horizontal="center" vertical="center"/>
      <protection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20" xfId="15" applyNumberFormat="1" applyFont="1" applyFill="1" applyBorder="1" applyAlignment="1">
      <alignment horizontal="center" vertical="center"/>
      <protection/>
    </xf>
    <xf numFmtId="0" fontId="9" fillId="0" borderId="18" xfId="15" applyFont="1" applyBorder="1" applyAlignment="1">
      <alignment horizontal="center"/>
      <protection/>
    </xf>
    <xf numFmtId="2" fontId="9" fillId="0" borderId="18" xfId="15" applyNumberFormat="1" applyFont="1" applyBorder="1" applyAlignment="1">
      <alignment horizontal="center"/>
      <protection/>
    </xf>
    <xf numFmtId="0" fontId="31" fillId="0" borderId="0" xfId="15" applyFont="1" applyBorder="1" applyAlignment="1">
      <alignment horizontal="left"/>
      <protection/>
    </xf>
    <xf numFmtId="15" fontId="33" fillId="0" borderId="0" xfId="15" applyNumberFormat="1" applyFont="1" applyBorder="1" applyAlignment="1">
      <alignment horizontal="left"/>
      <protection/>
    </xf>
    <xf numFmtId="0" fontId="3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23" xfId="15" applyNumberFormat="1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/>
      <protection/>
    </xf>
    <xf numFmtId="0" fontId="34" fillId="55" borderId="21" xfId="15" applyFont="1" applyFill="1" applyBorder="1" applyAlignment="1">
      <alignment horizontal="center" vertical="center" wrapText="1"/>
      <protection/>
    </xf>
    <xf numFmtId="0" fontId="9" fillId="0" borderId="0" xfId="15" applyFont="1" applyBorder="1" applyAlignment="1">
      <alignment horizont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36" fillId="0" borderId="0" xfId="15" applyFont="1" applyAlignment="1">
      <alignment horizontal="center"/>
      <protection/>
    </xf>
    <xf numFmtId="0" fontId="3" fillId="0" borderId="0" xfId="15" applyFont="1">
      <alignment/>
      <protection/>
    </xf>
    <xf numFmtId="0" fontId="9" fillId="0" borderId="0" xfId="15" applyFont="1" applyFill="1" applyBorder="1" applyAlignment="1">
      <alignment vertical="center" wrapText="1"/>
      <protection/>
    </xf>
    <xf numFmtId="177" fontId="2" fillId="0" borderId="0" xfId="15" applyNumberFormat="1" applyFont="1" applyBorder="1" applyAlignment="1">
      <alignment horizontal="center" vertical="center"/>
      <protection/>
    </xf>
    <xf numFmtId="177" fontId="2" fillId="17" borderId="24" xfId="15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vertical="center" wrapText="1"/>
    </xf>
    <xf numFmtId="0" fontId="5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horizontal="center"/>
      <protection/>
    </xf>
    <xf numFmtId="177" fontId="36" fillId="0" borderId="0" xfId="15" applyNumberFormat="1" applyFont="1" applyAlignment="1">
      <alignment horizontal="center"/>
      <protection/>
    </xf>
    <xf numFmtId="177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8" fontId="2" fillId="0" borderId="18" xfId="15" applyNumberFormat="1" applyFont="1" applyBorder="1" applyAlignment="1">
      <alignment horizontal="center" vertical="center"/>
      <protection/>
    </xf>
    <xf numFmtId="0" fontId="5" fillId="0" borderId="18" xfId="15" applyFont="1" applyFill="1" applyBorder="1" applyAlignment="1">
      <alignment vertical="center" wrapText="1"/>
      <protection/>
    </xf>
    <xf numFmtId="0" fontId="5" fillId="0" borderId="18" xfId="15" applyFont="1" applyBorder="1" applyAlignment="1">
      <alignment vertical="center" wrapText="1"/>
      <protection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8" xfId="15" applyFont="1" applyFill="1" applyBorder="1" applyAlignment="1">
      <alignment horizontal="left" vertical="center" wrapText="1"/>
      <protection/>
    </xf>
    <xf numFmtId="0" fontId="29" fillId="0" borderId="19" xfId="15" applyFont="1" applyBorder="1" applyAlignment="1">
      <alignment horizontal="center" vertical="center" wrapText="1"/>
      <protection/>
    </xf>
    <xf numFmtId="0" fontId="28" fillId="0" borderId="22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left" vertical="center" wrapText="1"/>
      <protection/>
    </xf>
    <xf numFmtId="0" fontId="4" fillId="0" borderId="0" xfId="15" applyFont="1" applyAlignment="1">
      <alignment horizontal="center" vertical="center"/>
      <protection/>
    </xf>
    <xf numFmtId="0" fontId="39" fillId="0" borderId="0" xfId="15" applyFont="1" applyBorder="1" applyAlignment="1">
      <alignment horizontal="center" vertical="center" wrapText="1"/>
      <protection/>
    </xf>
    <xf numFmtId="0" fontId="30" fillId="0" borderId="0" xfId="15" applyFont="1" applyBorder="1" applyAlignment="1">
      <alignment horizontal="center" vertical="center" wrapText="1"/>
      <protection/>
    </xf>
    <xf numFmtId="0" fontId="7" fillId="0" borderId="18" xfId="15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32" fillId="0" borderId="0" xfId="0" applyFont="1" applyAlignment="1">
      <alignment horizontal="left" vertical="center" wrapText="1"/>
    </xf>
    <xf numFmtId="0" fontId="5" fillId="0" borderId="30" xfId="15" applyFont="1" applyBorder="1" applyAlignment="1">
      <alignment horizontal="center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/>
      <protection/>
    </xf>
    <xf numFmtId="2" fontId="2" fillId="0" borderId="0" xfId="15" applyNumberFormat="1" applyFont="1" applyBorder="1" applyAlignment="1">
      <alignment horizontal="right" vertical="center"/>
      <protection/>
    </xf>
    <xf numFmtId="2" fontId="35" fillId="0" borderId="0" xfId="15" applyNumberFormat="1" applyFont="1" applyBorder="1" applyAlignment="1">
      <alignment horizontal="right" vertical="center"/>
      <protection/>
    </xf>
    <xf numFmtId="2" fontId="2" fillId="17" borderId="31" xfId="15" applyNumberFormat="1" applyFont="1" applyFill="1" applyBorder="1" applyAlignment="1">
      <alignment horizontal="center" vertical="center" wrapText="1"/>
      <protection/>
    </xf>
    <xf numFmtId="2" fontId="2" fillId="17" borderId="28" xfId="15" applyNumberFormat="1" applyFont="1" applyFill="1" applyBorder="1" applyAlignment="1">
      <alignment horizontal="center" vertical="center" wrapText="1"/>
      <protection/>
    </xf>
    <xf numFmtId="0" fontId="5" fillId="0" borderId="20" xfId="15" applyFont="1" applyBorder="1" applyAlignment="1">
      <alignment vertical="center" wrapText="1"/>
      <protection/>
    </xf>
    <xf numFmtId="0" fontId="5" fillId="0" borderId="32" xfId="15" applyFont="1" applyBorder="1" applyAlignment="1">
      <alignment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</cellXfs>
  <cellStyles count="91">
    <cellStyle name="Normal" xfId="0"/>
    <cellStyle name="_x0007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4.875" style="0" customWidth="1"/>
    <col min="2" max="2" width="4.875" style="2" customWidth="1"/>
    <col min="3" max="3" width="13.375" style="0" customWidth="1"/>
    <col min="4" max="4" width="9.00390625" style="2" customWidth="1"/>
    <col min="5" max="5" width="20.875" style="0" customWidth="1"/>
    <col min="6" max="6" width="6.625" style="0" customWidth="1"/>
    <col min="7" max="7" width="7.00390625" style="0" customWidth="1"/>
    <col min="8" max="8" width="10.625" style="0" customWidth="1"/>
    <col min="9" max="9" width="7.75390625" style="0" customWidth="1"/>
    <col min="10" max="10" width="8.00390625" style="0" customWidth="1"/>
  </cols>
  <sheetData>
    <row r="1" spans="1:10" ht="17.25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8.25" customHeight="1">
      <c r="A2" s="41" t="s">
        <v>37</v>
      </c>
      <c r="B2" s="41"/>
      <c r="C2" s="41"/>
      <c r="D2" s="24"/>
      <c r="E2" s="24" t="s">
        <v>21</v>
      </c>
      <c r="F2" s="65" t="s">
        <v>18</v>
      </c>
      <c r="G2" s="66"/>
      <c r="H2" s="66"/>
      <c r="I2" s="66"/>
      <c r="J2" s="66"/>
    </row>
    <row r="3" spans="1:10" ht="14.25" customHeight="1">
      <c r="A3" s="3" t="s">
        <v>0</v>
      </c>
      <c r="B3" s="4"/>
      <c r="C3" s="23" t="s">
        <v>38</v>
      </c>
      <c r="D3" s="22" t="s">
        <v>7</v>
      </c>
      <c r="E3" s="42" t="s">
        <v>52</v>
      </c>
      <c r="F3" s="74" t="s">
        <v>6</v>
      </c>
      <c r="G3" s="74"/>
      <c r="H3" s="74"/>
      <c r="I3" s="74"/>
      <c r="J3" s="74"/>
    </row>
    <row r="4" spans="1:10" ht="2.25" customHeight="1">
      <c r="A4" s="71"/>
      <c r="B4" s="71"/>
      <c r="C4" s="71"/>
      <c r="D4" s="71"/>
      <c r="E4" s="71"/>
      <c r="F4" s="70"/>
      <c r="G4" s="70"/>
      <c r="H4" s="70"/>
      <c r="I4" s="70"/>
      <c r="J4" s="70"/>
    </row>
    <row r="5" spans="1:10" ht="18.75" customHeight="1">
      <c r="A5" s="14" t="s">
        <v>1</v>
      </c>
      <c r="B5" s="58" t="s">
        <v>9</v>
      </c>
      <c r="C5" s="59"/>
      <c r="D5" s="58" t="s">
        <v>10</v>
      </c>
      <c r="E5" s="59"/>
      <c r="F5" s="72" t="s">
        <v>11</v>
      </c>
      <c r="G5" s="56" t="s">
        <v>39</v>
      </c>
      <c r="H5" s="5" t="s">
        <v>2</v>
      </c>
      <c r="I5" s="51" t="s">
        <v>12</v>
      </c>
      <c r="J5" s="52"/>
    </row>
    <row r="6" spans="1:10" ht="18.75" customHeight="1" thickBot="1">
      <c r="A6" s="15" t="s">
        <v>3</v>
      </c>
      <c r="B6" s="60"/>
      <c r="C6" s="61"/>
      <c r="D6" s="60"/>
      <c r="E6" s="61"/>
      <c r="F6" s="73"/>
      <c r="G6" s="57"/>
      <c r="H6" s="6" t="s">
        <v>8</v>
      </c>
      <c r="I6" s="53"/>
      <c r="J6" s="54"/>
    </row>
    <row r="7" spans="1:10" s="1" customFormat="1" ht="26.25" customHeight="1" thickBot="1">
      <c r="A7" s="7"/>
      <c r="B7" s="67" t="s">
        <v>53</v>
      </c>
      <c r="C7" s="67"/>
      <c r="D7" s="68"/>
      <c r="E7" s="69"/>
      <c r="F7" s="20"/>
      <c r="G7" s="21"/>
      <c r="H7" s="9"/>
      <c r="I7" s="10" t="s">
        <v>4</v>
      </c>
      <c r="J7" s="11" t="s">
        <v>5</v>
      </c>
    </row>
    <row r="8" spans="1:10" s="1" customFormat="1" ht="43.5" customHeight="1" thickBot="1">
      <c r="A8" s="16">
        <v>1</v>
      </c>
      <c r="B8" s="48" t="s">
        <v>50</v>
      </c>
      <c r="C8" s="48"/>
      <c r="D8" s="63" t="s">
        <v>31</v>
      </c>
      <c r="E8" s="63"/>
      <c r="F8" s="8">
        <v>24</v>
      </c>
      <c r="G8" s="17">
        <v>115</v>
      </c>
      <c r="H8" s="13">
        <f aca="true" t="shared" si="0" ref="H8:H19">F8*G8</f>
        <v>2760</v>
      </c>
      <c r="I8" s="11">
        <v>18</v>
      </c>
      <c r="J8" s="12">
        <f aca="true" t="shared" si="1" ref="J8:J19">F8*I8</f>
        <v>432</v>
      </c>
    </row>
    <row r="9" spans="1:10" s="1" customFormat="1" ht="36.75" customHeight="1" thickBot="1">
      <c r="A9" s="16">
        <v>2</v>
      </c>
      <c r="B9" s="47" t="s">
        <v>23</v>
      </c>
      <c r="C9" s="47"/>
      <c r="D9" s="55" t="s">
        <v>32</v>
      </c>
      <c r="E9" s="55"/>
      <c r="F9" s="18">
        <v>24</v>
      </c>
      <c r="G9" s="17">
        <v>31</v>
      </c>
      <c r="H9" s="19">
        <f t="shared" si="0"/>
        <v>744</v>
      </c>
      <c r="I9" s="11">
        <v>4</v>
      </c>
      <c r="J9" s="12">
        <f t="shared" si="1"/>
        <v>96</v>
      </c>
    </row>
    <row r="10" spans="1:10" s="1" customFormat="1" ht="46.5" customHeight="1" thickBot="1">
      <c r="A10" s="16">
        <v>3</v>
      </c>
      <c r="B10" s="48" t="s">
        <v>51</v>
      </c>
      <c r="C10" s="48"/>
      <c r="D10" s="63" t="s">
        <v>30</v>
      </c>
      <c r="E10" s="63"/>
      <c r="F10" s="8">
        <v>32</v>
      </c>
      <c r="G10" s="17">
        <v>107</v>
      </c>
      <c r="H10" s="13">
        <f t="shared" si="0"/>
        <v>3424</v>
      </c>
      <c r="I10" s="11">
        <v>20</v>
      </c>
      <c r="J10" s="12">
        <f t="shared" si="1"/>
        <v>640</v>
      </c>
    </row>
    <row r="11" spans="1:10" s="1" customFormat="1" ht="26.25" customHeight="1" thickBot="1">
      <c r="A11" s="16">
        <v>4</v>
      </c>
      <c r="B11" s="48" t="s">
        <v>40</v>
      </c>
      <c r="C11" s="48"/>
      <c r="D11" s="63" t="s">
        <v>44</v>
      </c>
      <c r="E11" s="63"/>
      <c r="F11" s="8">
        <v>60</v>
      </c>
      <c r="G11" s="17">
        <v>19</v>
      </c>
      <c r="H11" s="13">
        <f t="shared" si="0"/>
        <v>1140</v>
      </c>
      <c r="I11" s="11">
        <v>0.5</v>
      </c>
      <c r="J11" s="12">
        <f t="shared" si="1"/>
        <v>30</v>
      </c>
    </row>
    <row r="12" spans="1:10" s="1" customFormat="1" ht="26.25" customHeight="1" thickBot="1">
      <c r="A12" s="16">
        <v>5</v>
      </c>
      <c r="B12" s="48" t="s">
        <v>42</v>
      </c>
      <c r="C12" s="48"/>
      <c r="D12" s="63" t="s">
        <v>41</v>
      </c>
      <c r="E12" s="63"/>
      <c r="F12" s="8">
        <v>32</v>
      </c>
      <c r="G12" s="17">
        <v>17</v>
      </c>
      <c r="H12" s="13">
        <f t="shared" si="0"/>
        <v>544</v>
      </c>
      <c r="I12" s="11">
        <v>1.3</v>
      </c>
      <c r="J12" s="12">
        <f t="shared" si="1"/>
        <v>41.6</v>
      </c>
    </row>
    <row r="13" spans="1:10" s="1" customFormat="1" ht="26.25" customHeight="1" thickBot="1">
      <c r="A13" s="16">
        <v>6</v>
      </c>
      <c r="B13" s="79" t="s">
        <v>24</v>
      </c>
      <c r="C13" s="80"/>
      <c r="D13" s="63" t="s">
        <v>43</v>
      </c>
      <c r="E13" s="63"/>
      <c r="F13" s="8">
        <v>24</v>
      </c>
      <c r="G13" s="46">
        <v>16</v>
      </c>
      <c r="H13" s="13">
        <f t="shared" si="0"/>
        <v>384</v>
      </c>
      <c r="I13" s="11">
        <v>1.2</v>
      </c>
      <c r="J13" s="12">
        <f t="shared" si="1"/>
        <v>28.799999999999997</v>
      </c>
    </row>
    <row r="14" spans="1:10" s="1" customFormat="1" ht="27" customHeight="1" thickBot="1">
      <c r="A14" s="16">
        <v>7</v>
      </c>
      <c r="B14" s="81" t="s">
        <v>25</v>
      </c>
      <c r="C14" s="81"/>
      <c r="D14" s="63" t="s">
        <v>29</v>
      </c>
      <c r="E14" s="63"/>
      <c r="F14" s="8">
        <v>24</v>
      </c>
      <c r="G14" s="46">
        <v>3</v>
      </c>
      <c r="H14" s="13">
        <f t="shared" si="0"/>
        <v>72</v>
      </c>
      <c r="I14" s="11">
        <v>0.1</v>
      </c>
      <c r="J14" s="12">
        <f t="shared" si="1"/>
        <v>2.4000000000000004</v>
      </c>
    </row>
    <row r="15" spans="1:10" s="1" customFormat="1" ht="27" customHeight="1" thickBot="1">
      <c r="A15" s="16">
        <v>8</v>
      </c>
      <c r="B15" s="81" t="s">
        <v>26</v>
      </c>
      <c r="C15" s="81"/>
      <c r="D15" s="63" t="s">
        <v>34</v>
      </c>
      <c r="E15" s="63"/>
      <c r="F15" s="8">
        <v>40</v>
      </c>
      <c r="G15" s="17">
        <v>32</v>
      </c>
      <c r="H15" s="13">
        <f t="shared" si="0"/>
        <v>1280</v>
      </c>
      <c r="I15" s="11">
        <v>0.9</v>
      </c>
      <c r="J15" s="12">
        <f t="shared" si="1"/>
        <v>36</v>
      </c>
    </row>
    <row r="16" spans="1:10" s="1" customFormat="1" ht="38.25" customHeight="1" thickBot="1">
      <c r="A16" s="16">
        <v>9</v>
      </c>
      <c r="B16" s="81" t="s">
        <v>45</v>
      </c>
      <c r="C16" s="81"/>
      <c r="D16" s="63" t="s">
        <v>46</v>
      </c>
      <c r="E16" s="63"/>
      <c r="F16" s="8">
        <v>60</v>
      </c>
      <c r="G16" s="17">
        <v>58</v>
      </c>
      <c r="H16" s="13">
        <f t="shared" si="0"/>
        <v>3480</v>
      </c>
      <c r="I16" s="11">
        <v>0.8</v>
      </c>
      <c r="J16" s="12">
        <f t="shared" si="1"/>
        <v>48</v>
      </c>
    </row>
    <row r="17" spans="1:10" s="1" customFormat="1" ht="38.25" customHeight="1" thickBot="1">
      <c r="A17" s="16">
        <v>10</v>
      </c>
      <c r="B17" s="81" t="s">
        <v>47</v>
      </c>
      <c r="C17" s="81"/>
      <c r="D17" s="63" t="s">
        <v>48</v>
      </c>
      <c r="E17" s="63"/>
      <c r="F17" s="8">
        <v>60</v>
      </c>
      <c r="G17" s="46">
        <v>17</v>
      </c>
      <c r="H17" s="13">
        <f t="shared" si="0"/>
        <v>1020</v>
      </c>
      <c r="I17" s="11">
        <v>0.7</v>
      </c>
      <c r="J17" s="12">
        <f t="shared" si="1"/>
        <v>42</v>
      </c>
    </row>
    <row r="18" spans="1:10" s="1" customFormat="1" ht="38.25" customHeight="1" thickBot="1">
      <c r="A18" s="16">
        <v>11</v>
      </c>
      <c r="B18" s="81" t="s">
        <v>27</v>
      </c>
      <c r="C18" s="81"/>
      <c r="D18" s="63" t="s">
        <v>33</v>
      </c>
      <c r="E18" s="63"/>
      <c r="F18" s="8">
        <v>150</v>
      </c>
      <c r="G18" s="17">
        <v>76</v>
      </c>
      <c r="H18" s="13">
        <f t="shared" si="0"/>
        <v>11400</v>
      </c>
      <c r="I18" s="11">
        <v>1.5</v>
      </c>
      <c r="J18" s="12">
        <f t="shared" si="1"/>
        <v>225</v>
      </c>
    </row>
    <row r="19" spans="1:10" s="1" customFormat="1" ht="38.25" customHeight="1" thickBot="1">
      <c r="A19" s="16">
        <v>12</v>
      </c>
      <c r="B19" s="81" t="s">
        <v>28</v>
      </c>
      <c r="C19" s="81"/>
      <c r="D19" s="63" t="s">
        <v>49</v>
      </c>
      <c r="E19" s="63"/>
      <c r="F19" s="8">
        <v>200</v>
      </c>
      <c r="G19" s="17">
        <v>12</v>
      </c>
      <c r="H19" s="13">
        <f t="shared" si="0"/>
        <v>2400</v>
      </c>
      <c r="I19" s="11">
        <v>0.4</v>
      </c>
      <c r="J19" s="12">
        <f t="shared" si="1"/>
        <v>80</v>
      </c>
    </row>
    <row r="20" spans="1:10" ht="30" customHeight="1" thickBot="1">
      <c r="A20" s="62"/>
      <c r="B20" s="62"/>
      <c r="C20" s="62"/>
      <c r="D20" s="62"/>
      <c r="E20" s="25" t="s">
        <v>13</v>
      </c>
      <c r="F20" s="26">
        <f>SUM(F8:F19)</f>
        <v>730</v>
      </c>
      <c r="G20" s="27"/>
      <c r="H20" s="28"/>
      <c r="I20" s="11" t="s">
        <v>14</v>
      </c>
      <c r="J20" s="12">
        <f>SUM(J8:J19)</f>
        <v>1701.8</v>
      </c>
    </row>
    <row r="21" spans="1:10" ht="29.25" customHeight="1" thickBot="1">
      <c r="A21" s="62"/>
      <c r="B21" s="62"/>
      <c r="C21" s="62"/>
      <c r="D21" s="62"/>
      <c r="E21" s="29"/>
      <c r="F21" s="77" t="s">
        <v>17</v>
      </c>
      <c r="G21" s="78"/>
      <c r="H21" s="37">
        <f>SUM(H8:H20)</f>
        <v>28648</v>
      </c>
      <c r="I21" s="30" t="s">
        <v>54</v>
      </c>
      <c r="J21" s="12">
        <v>100</v>
      </c>
    </row>
    <row r="22" spans="1:10" ht="17.25">
      <c r="A22" s="31"/>
      <c r="B22" s="32"/>
      <c r="C22" s="32"/>
      <c r="D22" s="76" t="s">
        <v>22</v>
      </c>
      <c r="E22" s="76"/>
      <c r="F22" s="76"/>
      <c r="G22" s="76"/>
      <c r="H22" s="36">
        <v>660</v>
      </c>
      <c r="I22" s="33" t="s">
        <v>15</v>
      </c>
      <c r="J22" s="43">
        <f>SUM(J20:J21)</f>
        <v>1801.8</v>
      </c>
    </row>
    <row r="23" spans="1:10" ht="17.25">
      <c r="A23" s="31"/>
      <c r="B23" s="32"/>
      <c r="C23" s="32"/>
      <c r="D23" s="76" t="s">
        <v>19</v>
      </c>
      <c r="E23" s="76"/>
      <c r="F23" s="76"/>
      <c r="G23" s="76"/>
      <c r="H23" s="36">
        <v>3866</v>
      </c>
      <c r="I23" s="33"/>
      <c r="J23" s="43"/>
    </row>
    <row r="24" spans="3:10" ht="17.25">
      <c r="C24" s="34"/>
      <c r="D24" s="75" t="s">
        <v>20</v>
      </c>
      <c r="E24" s="75"/>
      <c r="F24" s="75"/>
      <c r="G24" s="75"/>
      <c r="H24" s="36">
        <f>SUM(H21:H23)</f>
        <v>33174</v>
      </c>
      <c r="I24" s="35"/>
      <c r="J24" s="44"/>
    </row>
    <row r="25" spans="1:10" ht="17.25">
      <c r="A25" s="38"/>
      <c r="J25" s="45"/>
    </row>
    <row r="26" spans="1:10" ht="16.5" customHeight="1">
      <c r="A26" s="49" t="s">
        <v>35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7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9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6.5" customHeight="1">
      <c r="A29" s="50" t="s">
        <v>16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7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7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sheetProtection/>
  <mergeCells count="42">
    <mergeCell ref="D15:E15"/>
    <mergeCell ref="B18:C18"/>
    <mergeCell ref="D18:E18"/>
    <mergeCell ref="B19:C19"/>
    <mergeCell ref="D19:E19"/>
    <mergeCell ref="D12:E12"/>
    <mergeCell ref="D13:E13"/>
    <mergeCell ref="B13:C13"/>
    <mergeCell ref="B16:C16"/>
    <mergeCell ref="D16:E16"/>
    <mergeCell ref="B17:C17"/>
    <mergeCell ref="D17:E17"/>
    <mergeCell ref="B14:C14"/>
    <mergeCell ref="D14:E14"/>
    <mergeCell ref="B15:C15"/>
    <mergeCell ref="A1:J1"/>
    <mergeCell ref="F2:J2"/>
    <mergeCell ref="B7:E7"/>
    <mergeCell ref="F4:J4"/>
    <mergeCell ref="A4:E4"/>
    <mergeCell ref="F5:F6"/>
    <mergeCell ref="F3:J3"/>
    <mergeCell ref="I5:J6"/>
    <mergeCell ref="D9:E9"/>
    <mergeCell ref="G5:G6"/>
    <mergeCell ref="B5:C6"/>
    <mergeCell ref="D5:E6"/>
    <mergeCell ref="A20:D21"/>
    <mergeCell ref="B8:C8"/>
    <mergeCell ref="D8:E8"/>
    <mergeCell ref="D10:E10"/>
    <mergeCell ref="F21:G21"/>
    <mergeCell ref="B9:C9"/>
    <mergeCell ref="B10:C10"/>
    <mergeCell ref="B11:C11"/>
    <mergeCell ref="B12:C12"/>
    <mergeCell ref="A26:J27"/>
    <mergeCell ref="A29:J30"/>
    <mergeCell ref="D24:G24"/>
    <mergeCell ref="D22:G22"/>
    <mergeCell ref="D23:G23"/>
    <mergeCell ref="D11:E11"/>
  </mergeCells>
  <printOptions horizontalCentered="1"/>
  <pageMargins left="0.16" right="0.22" top="0.59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Семенов</cp:lastModifiedBy>
  <cp:lastPrinted>2017-07-18T07:18:50Z</cp:lastPrinted>
  <dcterms:created xsi:type="dcterms:W3CDTF">2005-08-16T20:50:09Z</dcterms:created>
  <dcterms:modified xsi:type="dcterms:W3CDTF">2017-07-21T02:55:47Z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