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147"/>
  </bookViews>
  <sheets>
    <sheet name="TDSheet" sheetId="1" r:id="rId1"/>
  </sheets>
  <definedNames>
    <definedName name="_xlnm._FilterDatabase" localSheetId="0" hidden="1">TDSheet!$A$6:$X$111</definedName>
  </definedNames>
  <calcPr calcId="125725"/>
</workbook>
</file>

<file path=xl/calcChain.xml><?xml version="1.0" encoding="utf-8"?>
<calcChain xmlns="http://schemas.openxmlformats.org/spreadsheetml/2006/main">
  <c r="K7" i="1"/>
  <c r="Z8" l="1"/>
  <c r="AA8" s="1"/>
  <c r="Z9"/>
  <c r="AA9" s="1"/>
  <c r="Z10"/>
  <c r="AA10" s="1"/>
  <c r="Z11"/>
  <c r="AA11" s="1"/>
  <c r="Z12"/>
  <c r="AA12" s="1"/>
  <c r="Z13"/>
  <c r="AA13" s="1"/>
  <c r="Z14"/>
  <c r="AA14" s="1"/>
  <c r="Z15"/>
  <c r="AA15" s="1"/>
  <c r="Z16"/>
  <c r="AA16" s="1"/>
  <c r="Z17"/>
  <c r="AA17" s="1"/>
  <c r="Z18"/>
  <c r="AA18" s="1"/>
  <c r="Z19"/>
  <c r="AA19" s="1"/>
  <c r="Z20"/>
  <c r="AA20" s="1"/>
  <c r="Z21"/>
  <c r="AA21" s="1"/>
  <c r="Z22"/>
  <c r="AA22" s="1"/>
  <c r="Z23"/>
  <c r="AA23" s="1"/>
  <c r="Z24"/>
  <c r="AA24" s="1"/>
  <c r="Z25"/>
  <c r="AA25" s="1"/>
  <c r="Z26"/>
  <c r="AA26" s="1"/>
  <c r="Z27"/>
  <c r="AA27" s="1"/>
  <c r="Z28"/>
  <c r="AA28" s="1"/>
  <c r="Z29"/>
  <c r="AA29" s="1"/>
  <c r="Z30"/>
  <c r="AA30" s="1"/>
  <c r="Z31"/>
  <c r="AA31" s="1"/>
  <c r="Z32"/>
  <c r="AA32" s="1"/>
  <c r="Z33"/>
  <c r="AA33" s="1"/>
  <c r="Z34"/>
  <c r="AA34" s="1"/>
  <c r="Z35"/>
  <c r="AA35" s="1"/>
  <c r="Z36"/>
  <c r="AA36" s="1"/>
  <c r="Z37"/>
  <c r="AA37" s="1"/>
  <c r="Z38"/>
  <c r="AA38" s="1"/>
  <c r="Z39"/>
  <c r="AA39" s="1"/>
  <c r="Z40"/>
  <c r="AA40" s="1"/>
  <c r="Z41"/>
  <c r="AA41" s="1"/>
  <c r="Z42"/>
  <c r="AA42" s="1"/>
  <c r="Z43"/>
  <c r="AA43" s="1"/>
  <c r="Z44"/>
  <c r="AA44" s="1"/>
  <c r="Z45"/>
  <c r="AA45" s="1"/>
  <c r="Z46"/>
  <c r="AA46" s="1"/>
  <c r="Z47"/>
  <c r="AA47" s="1"/>
  <c r="Z48"/>
  <c r="AA48" s="1"/>
  <c r="Z49"/>
  <c r="AA49" s="1"/>
  <c r="Z50"/>
  <c r="AA50" s="1"/>
  <c r="Z51"/>
  <c r="AA51" s="1"/>
  <c r="Z52"/>
  <c r="AA52" s="1"/>
  <c r="Z53"/>
  <c r="AA53" s="1"/>
  <c r="Z54"/>
  <c r="AA54" s="1"/>
  <c r="Z55"/>
  <c r="AA55" s="1"/>
  <c r="Z56"/>
  <c r="AA56" s="1"/>
  <c r="Z57"/>
  <c r="AA57" s="1"/>
  <c r="Z58"/>
  <c r="AA58" s="1"/>
  <c r="Z59"/>
  <c r="AA59" s="1"/>
  <c r="Z60"/>
  <c r="AA60" s="1"/>
  <c r="Z61"/>
  <c r="AA61" s="1"/>
  <c r="Z62"/>
  <c r="AA62" s="1"/>
  <c r="Z63"/>
  <c r="AA63" s="1"/>
  <c r="Z64"/>
  <c r="AA64" s="1"/>
  <c r="Z65"/>
  <c r="AA65" s="1"/>
  <c r="Z66"/>
  <c r="AA66" s="1"/>
  <c r="Z67"/>
  <c r="AA67" s="1"/>
  <c r="Z68"/>
  <c r="AA68" s="1"/>
  <c r="Z69"/>
  <c r="AA69" s="1"/>
  <c r="Z70"/>
  <c r="AA70" s="1"/>
  <c r="Z71"/>
  <c r="AA71" s="1"/>
  <c r="Z72"/>
  <c r="AA72" s="1"/>
  <c r="Z73"/>
  <c r="AA73" s="1"/>
  <c r="Z74"/>
  <c r="AA74" s="1"/>
  <c r="Z75"/>
  <c r="AA75" s="1"/>
  <c r="Z76"/>
  <c r="AA76" s="1"/>
  <c r="Z77"/>
  <c r="AA77" s="1"/>
  <c r="Z78"/>
  <c r="AA78" s="1"/>
  <c r="Z79"/>
  <c r="AA79" s="1"/>
  <c r="Z80"/>
  <c r="AA80" s="1"/>
  <c r="Z81"/>
  <c r="AA81" s="1"/>
  <c r="Z82"/>
  <c r="AA82" s="1"/>
  <c r="Z83"/>
  <c r="AA83" s="1"/>
  <c r="Z84"/>
  <c r="AA84" s="1"/>
  <c r="Z85"/>
  <c r="AA85" s="1"/>
  <c r="Z86"/>
  <c r="AA86" s="1"/>
  <c r="Z87"/>
  <c r="AA87" s="1"/>
  <c r="Z88"/>
  <c r="AA88" s="1"/>
  <c r="Z89"/>
  <c r="AA89" s="1"/>
  <c r="Z90"/>
  <c r="AA90" s="1"/>
  <c r="Z91"/>
  <c r="AA91" s="1"/>
  <c r="Z92"/>
  <c r="AA92" s="1"/>
  <c r="Z93"/>
  <c r="AA93" s="1"/>
  <c r="Z94"/>
  <c r="AA94" s="1"/>
  <c r="Z95"/>
  <c r="AA95" s="1"/>
  <c r="Z96"/>
  <c r="AA96" s="1"/>
  <c r="Z97"/>
  <c r="AA97" s="1"/>
  <c r="Z98"/>
  <c r="AA98" s="1"/>
  <c r="Z99"/>
  <c r="AA99" s="1"/>
  <c r="Z100"/>
  <c r="AA100" s="1"/>
  <c r="Z101"/>
  <c r="AA101" s="1"/>
  <c r="Z102"/>
  <c r="AA102" s="1"/>
  <c r="Z103"/>
  <c r="AA103" s="1"/>
  <c r="Z104"/>
  <c r="AA104" s="1"/>
  <c r="Z105"/>
  <c r="AA105" s="1"/>
  <c r="Z106"/>
  <c r="AA106" s="1"/>
  <c r="Z107"/>
  <c r="AA107" s="1"/>
  <c r="Z108"/>
  <c r="AA108" s="1"/>
  <c r="Z109"/>
  <c r="AA109" s="1"/>
  <c r="Z110"/>
  <c r="AA110" s="1"/>
  <c r="Z111"/>
  <c r="AA111" s="1"/>
  <c r="Z7"/>
  <c r="Z112" s="1"/>
  <c r="AA7" l="1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7"/>
  <c r="K8" l="1"/>
  <c r="K9"/>
  <c r="L9" s="1"/>
  <c r="K10"/>
  <c r="L10" s="1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31"/>
  <c r="L31" s="1"/>
  <c r="K32"/>
  <c r="L32" s="1"/>
  <c r="K33"/>
  <c r="L33" s="1"/>
  <c r="K34"/>
  <c r="L34" s="1"/>
  <c r="K35"/>
  <c r="L35" s="1"/>
  <c r="K36"/>
  <c r="L36" s="1"/>
  <c r="K37"/>
  <c r="L37" s="1"/>
  <c r="K38"/>
  <c r="L38" s="1"/>
  <c r="K39"/>
  <c r="L39" s="1"/>
  <c r="K40"/>
  <c r="L40" s="1"/>
  <c r="K41"/>
  <c r="L41" s="1"/>
  <c r="K42"/>
  <c r="L42" s="1"/>
  <c r="K43"/>
  <c r="L43" s="1"/>
  <c r="K44"/>
  <c r="L44" s="1"/>
  <c r="K45"/>
  <c r="L45" s="1"/>
  <c r="K46"/>
  <c r="L46" s="1"/>
  <c r="K47"/>
  <c r="L47" s="1"/>
  <c r="K48"/>
  <c r="L48" s="1"/>
  <c r="K49"/>
  <c r="L49" s="1"/>
  <c r="K50"/>
  <c r="L50" s="1"/>
  <c r="K51"/>
  <c r="L51" s="1"/>
  <c r="K52"/>
  <c r="L52" s="1"/>
  <c r="K53"/>
  <c r="L53" s="1"/>
  <c r="K54"/>
  <c r="L54" s="1"/>
  <c r="K55"/>
  <c r="L55" s="1"/>
  <c r="K56"/>
  <c r="L56" s="1"/>
  <c r="K57"/>
  <c r="L57" s="1"/>
  <c r="K58"/>
  <c r="L58" s="1"/>
  <c r="K59"/>
  <c r="L59" s="1"/>
  <c r="K60"/>
  <c r="L60" s="1"/>
  <c r="K61"/>
  <c r="L61" s="1"/>
  <c r="K62"/>
  <c r="L62" s="1"/>
  <c r="K63"/>
  <c r="L63" s="1"/>
  <c r="K64"/>
  <c r="L64" s="1"/>
  <c r="K65"/>
  <c r="L65" s="1"/>
  <c r="K66"/>
  <c r="L66" s="1"/>
  <c r="K67"/>
  <c r="L67" s="1"/>
  <c r="K68"/>
  <c r="L68" s="1"/>
  <c r="K69"/>
  <c r="L69" s="1"/>
  <c r="K70"/>
  <c r="L70" s="1"/>
  <c r="K71"/>
  <c r="L71" s="1"/>
  <c r="K72"/>
  <c r="L72" s="1"/>
  <c r="K73"/>
  <c r="L73" s="1"/>
  <c r="K74"/>
  <c r="L74" s="1"/>
  <c r="K75"/>
  <c r="L75" s="1"/>
  <c r="K76"/>
  <c r="L76" s="1"/>
  <c r="K77"/>
  <c r="L77" s="1"/>
  <c r="K78"/>
  <c r="L78" s="1"/>
  <c r="K79"/>
  <c r="L79" s="1"/>
  <c r="K80"/>
  <c r="L80" s="1"/>
  <c r="K81"/>
  <c r="L81" s="1"/>
  <c r="K82"/>
  <c r="L82" s="1"/>
  <c r="K83"/>
  <c r="L83" s="1"/>
  <c r="K84"/>
  <c r="L84" s="1"/>
  <c r="K85"/>
  <c r="L85" s="1"/>
  <c r="K86"/>
  <c r="L86" s="1"/>
  <c r="K87"/>
  <c r="L87" s="1"/>
  <c r="K88"/>
  <c r="L88" s="1"/>
  <c r="K89"/>
  <c r="L89" s="1"/>
  <c r="K90"/>
  <c r="L90" s="1"/>
  <c r="K91"/>
  <c r="L91" s="1"/>
  <c r="K92"/>
  <c r="L92" s="1"/>
  <c r="K93"/>
  <c r="L93" s="1"/>
  <c r="K94"/>
  <c r="L94" s="1"/>
  <c r="K95"/>
  <c r="L95" s="1"/>
  <c r="K96"/>
  <c r="L96" s="1"/>
  <c r="K97"/>
  <c r="L97" s="1"/>
  <c r="K98"/>
  <c r="L98" s="1"/>
  <c r="K99"/>
  <c r="L99" s="1"/>
  <c r="K100"/>
  <c r="L100" s="1"/>
  <c r="K101"/>
  <c r="L101" s="1"/>
  <c r="K102"/>
  <c r="L102" s="1"/>
  <c r="K103"/>
  <c r="L103" s="1"/>
  <c r="K104"/>
  <c r="L104" s="1"/>
  <c r="K105"/>
  <c r="L105" s="1"/>
  <c r="K106"/>
  <c r="L106" s="1"/>
  <c r="K107"/>
  <c r="L107" s="1"/>
  <c r="K108"/>
  <c r="L108" s="1"/>
  <c r="K109"/>
  <c r="L109" s="1"/>
  <c r="K110"/>
  <c r="L110" s="1"/>
  <c r="K111"/>
  <c r="L111" s="1"/>
  <c r="L8" l="1"/>
  <c r="K112"/>
  <c r="L7"/>
</calcChain>
</file>

<file path=xl/sharedStrings.xml><?xml version="1.0" encoding="utf-8"?>
<sst xmlns="http://schemas.openxmlformats.org/spreadsheetml/2006/main" count="873" uniqueCount="126">
  <si>
    <t>Вид техники</t>
  </si>
  <si>
    <t>№</t>
  </si>
  <si>
    <t>Наименование видов выполненных работ</t>
  </si>
  <si>
    <t>ед. изм.</t>
  </si>
  <si>
    <t>услуга</t>
  </si>
  <si>
    <t>Мойка погрузчика полная с химией</t>
  </si>
  <si>
    <t>Снятие / установка двигателя</t>
  </si>
  <si>
    <t>Разборка двигателя, дефектовка</t>
  </si>
  <si>
    <t>Гильзовка блока</t>
  </si>
  <si>
    <t>Шлифовка блока</t>
  </si>
  <si>
    <t>Шлифовка ГБЦ</t>
  </si>
  <si>
    <t>Шлифовка коленвала</t>
  </si>
  <si>
    <t>Мойка деталей двигателя</t>
  </si>
  <si>
    <t>Ремонт ГБЦ с притиркой клапанов</t>
  </si>
  <si>
    <t>Сборка двигателя</t>
  </si>
  <si>
    <t>Ремонт ТНВД и форсунок</t>
  </si>
  <si>
    <t>Комплект прокладок двигателя</t>
  </si>
  <si>
    <t>Ремень генератора</t>
  </si>
  <si>
    <t>шт</t>
  </si>
  <si>
    <t>Термостат</t>
  </si>
  <si>
    <t>Вкладыш шатунный</t>
  </si>
  <si>
    <t>Втулка шатуна</t>
  </si>
  <si>
    <t>Палец поршневой</t>
  </si>
  <si>
    <t>Кольца поршневые</t>
  </si>
  <si>
    <t>Поршень двигателя</t>
  </si>
  <si>
    <t>Втулка шестерни распредвала</t>
  </si>
  <si>
    <t>Клапан впускной</t>
  </si>
  <si>
    <t>Клапан выпускной</t>
  </si>
  <si>
    <t>Втулка направляющая клапана</t>
  </si>
  <si>
    <t>Свеча накала</t>
  </si>
  <si>
    <t>Крышка двигателя передняя</t>
  </si>
  <si>
    <t>Насос масляный</t>
  </si>
  <si>
    <t>Полукольца коленвала</t>
  </si>
  <si>
    <t>Вкладыш коренной</t>
  </si>
  <si>
    <t>Втулка распредвала</t>
  </si>
  <si>
    <t>Масло моторное</t>
  </si>
  <si>
    <t>л</t>
  </si>
  <si>
    <t>Фильтр маслянный двигателя</t>
  </si>
  <si>
    <t>Фильтр воздушный</t>
  </si>
  <si>
    <t>Фильтр топливный дизельный</t>
  </si>
  <si>
    <t>Герметик для сборки двигателя</t>
  </si>
  <si>
    <t>Дизельное топливо для обкатки</t>
  </si>
  <si>
    <t>Антифриз</t>
  </si>
  <si>
    <t>Снятие / установка АКПП</t>
  </si>
  <si>
    <t>Разборка/сборка АКПП</t>
  </si>
  <si>
    <t>Мойка деталей АКПП</t>
  </si>
  <si>
    <t>Уплотнение поршня муфты</t>
  </si>
  <si>
    <t>Уплотнение вала муфты</t>
  </si>
  <si>
    <t>Уплотнение вала мыфты</t>
  </si>
  <si>
    <t>Диск фрикционный</t>
  </si>
  <si>
    <t>Диск стальной</t>
  </si>
  <si>
    <t>Сальник хвостовика моста</t>
  </si>
  <si>
    <t>Пыльник хвостовика моста</t>
  </si>
  <si>
    <t>Пыльник хвостовика АКПП</t>
  </si>
  <si>
    <t>Сальник хвостовика АКПП</t>
  </si>
  <si>
    <t>Прокладка плиты управления АКПП</t>
  </si>
  <si>
    <t>Насос АКПП</t>
  </si>
  <si>
    <t>Фильтр внутренний АКПП</t>
  </si>
  <si>
    <t>Фильтр наружний АКПП</t>
  </si>
  <si>
    <t>Масло АКПП</t>
  </si>
  <si>
    <t>Замена тормозных механизмов</t>
  </si>
  <si>
    <t>Расточка барабанов</t>
  </si>
  <si>
    <t>Трос ручника</t>
  </si>
  <si>
    <t>Колодка тормозная</t>
  </si>
  <si>
    <t>Сальник барабана</t>
  </si>
  <si>
    <t>Сальник полуоси</t>
  </si>
  <si>
    <t>Тормозной цилиндр рабочий</t>
  </si>
  <si>
    <t>Масло ведущего моста</t>
  </si>
  <si>
    <t>Тормозной цилиндр главный</t>
  </si>
  <si>
    <t>Жидкость тормозная 0,45л</t>
  </si>
  <si>
    <t>Замена роликов мачты</t>
  </si>
  <si>
    <t>Ролик каретки и мачты</t>
  </si>
  <si>
    <t>Цепь мачты</t>
  </si>
  <si>
    <t>Вкладыш под мачту</t>
  </si>
  <si>
    <t>Замена втулок рычагов гидравлики</t>
  </si>
  <si>
    <t>Втулка рычага гидравлики</t>
  </si>
  <si>
    <t>Палец рычагов</t>
  </si>
  <si>
    <t>Ремонт электрической части</t>
  </si>
  <si>
    <t>Жгут электропроводки панели приборов</t>
  </si>
  <si>
    <t>Фара передняя</t>
  </si>
  <si>
    <t>Фонарь задний</t>
  </si>
  <si>
    <t>Комплект проводов, клемм, разъемов</t>
  </si>
  <si>
    <t>Снятие / установка заднего моста</t>
  </si>
  <si>
    <t>Ремонт заднего моста</t>
  </si>
  <si>
    <t>Замена р\к рулевого цилиндра</t>
  </si>
  <si>
    <t>Втулка крепления заднего моста</t>
  </si>
  <si>
    <t>Палец рулевой</t>
  </si>
  <si>
    <t>Тяга рулевая</t>
  </si>
  <si>
    <t>Сальник задней ступицы</t>
  </si>
  <si>
    <t>Подшипник задней ступицы</t>
  </si>
  <si>
    <t>Ремкомплект шкворня</t>
  </si>
  <si>
    <t>Ремкомплект рулевого цилиндра</t>
  </si>
  <si>
    <t>Смазка пластичная</t>
  </si>
  <si>
    <t>Смазка аэрозольная</t>
  </si>
  <si>
    <t>Очиститель аэрозольный</t>
  </si>
  <si>
    <t>Замена масла в гидравлике</t>
  </si>
  <si>
    <t>Масло гидравлическое</t>
  </si>
  <si>
    <t>Фильтр гидравлический</t>
  </si>
  <si>
    <t>Замена уплотнений гидрораспределителя</t>
  </si>
  <si>
    <t>Уплотнение штока</t>
  </si>
  <si>
    <t>Патрубок радитора</t>
  </si>
  <si>
    <t>Шланг охлаждения АКПП</t>
  </si>
  <si>
    <t>РВД гидронасоса</t>
  </si>
  <si>
    <t>Клемма АКБ</t>
  </si>
  <si>
    <t>Крышка радиатора</t>
  </si>
  <si>
    <t>Тросик газа</t>
  </si>
  <si>
    <t>Тросик АКПП</t>
  </si>
  <si>
    <t>Замена р\к цилиндров подъема мачты</t>
  </si>
  <si>
    <t>Ремкомплект цилиндра каретки</t>
  </si>
  <si>
    <t>Ремкомплект цилиндра мачты</t>
  </si>
  <si>
    <t>дизельный погрузчик KOMATSU FD15T; FD 18T</t>
  </si>
  <si>
    <t>Цена с учетом НДС 18%, руб.</t>
  </si>
  <si>
    <t xml:space="preserve">Шайба регулировочная роликов мачты </t>
  </si>
  <si>
    <t>компл</t>
  </si>
  <si>
    <t>Стоимость в рублях</t>
  </si>
  <si>
    <t>цена</t>
  </si>
  <si>
    <t>сумма</t>
  </si>
  <si>
    <t>Компл</t>
  </si>
  <si>
    <t>Шайба регулировочная роликов мачты (комплект)</t>
  </si>
  <si>
    <t>АВТОБЕСТ</t>
  </si>
  <si>
    <t>Дмитрий  8 913 911 4873</t>
  </si>
  <si>
    <t xml:space="preserve">Отклонения от Прайс листа Форклифт </t>
  </si>
  <si>
    <t>КП ФОРКЛИФТ тендер</t>
  </si>
  <si>
    <t xml:space="preserve">Отклонения КП Форклифт </t>
  </si>
  <si>
    <t>действующая цена</t>
  </si>
  <si>
    <t>Сравнение предложений по тендеру "ремонт погрузчиков"</t>
  </si>
</sst>
</file>

<file path=xl/styles.xml><?xml version="1.0" encoding="utf-8"?>
<styleSheet xmlns="http://schemas.openxmlformats.org/spreadsheetml/2006/main">
  <fonts count="12"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8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left"/>
    </xf>
    <xf numFmtId="0" fontId="1" fillId="0" borderId="2" xfId="0" applyFont="1" applyBorder="1" applyAlignment="1">
      <alignment vertic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1" fontId="1" fillId="0" borderId="3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left"/>
    </xf>
    <xf numFmtId="0" fontId="7" fillId="0" borderId="3" xfId="2" applyFont="1" applyBorder="1" applyAlignment="1">
      <alignment horizontal="center" vertical="center"/>
    </xf>
    <xf numFmtId="0" fontId="7" fillId="0" borderId="3" xfId="2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right"/>
    </xf>
    <xf numFmtId="0" fontId="7" fillId="2" borderId="3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left" vertical="center"/>
    </xf>
    <xf numFmtId="4" fontId="1" fillId="0" borderId="3" xfId="0" applyNumberFormat="1" applyFont="1" applyFill="1" applyBorder="1" applyAlignment="1">
      <alignment horizontal="right"/>
    </xf>
    <xf numFmtId="0" fontId="1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right"/>
    </xf>
    <xf numFmtId="2" fontId="4" fillId="0" borderId="13" xfId="0" applyNumberFormat="1" applyFont="1" applyBorder="1" applyAlignment="1">
      <alignment horizontal="right"/>
    </xf>
    <xf numFmtId="1" fontId="4" fillId="0" borderId="14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4" fontId="4" fillId="0" borderId="16" xfId="0" applyNumberFormat="1" applyFont="1" applyBorder="1" applyAlignment="1">
      <alignment horizontal="right"/>
    </xf>
    <xf numFmtId="0" fontId="6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9" fontId="1" fillId="0" borderId="13" xfId="1" applyFont="1" applyBorder="1" applyAlignment="1">
      <alignment horizontal="right"/>
    </xf>
    <xf numFmtId="0" fontId="7" fillId="0" borderId="14" xfId="0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right"/>
    </xf>
    <xf numFmtId="9" fontId="1" fillId="0" borderId="16" xfId="1" applyFont="1" applyBorder="1" applyAlignment="1">
      <alignment horizontal="right"/>
    </xf>
    <xf numFmtId="0" fontId="6" fillId="0" borderId="17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/>
    </xf>
    <xf numFmtId="0" fontId="7" fillId="2" borderId="17" xfId="2" applyFont="1" applyFill="1" applyBorder="1" applyAlignment="1">
      <alignment horizontal="center" vertical="center"/>
    </xf>
    <xf numFmtId="0" fontId="6" fillId="0" borderId="9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9" fontId="1" fillId="0" borderId="13" xfId="1" applyFont="1" applyFill="1" applyBorder="1" applyAlignment="1">
      <alignment horizontal="right"/>
    </xf>
    <xf numFmtId="0" fontId="7" fillId="0" borderId="14" xfId="2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0" xfId="0" applyFont="1" applyAlignment="1"/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45"/>
  <sheetViews>
    <sheetView tabSelected="1" zoomScaleNormal="100" workbookViewId="0">
      <selection activeCell="AI21" sqref="AI21"/>
    </sheetView>
  </sheetViews>
  <sheetFormatPr defaultColWidth="10.5" defaultRowHeight="11.45" customHeight="1"/>
  <cols>
    <col min="1" max="1" width="5.83203125" style="9" customWidth="1"/>
    <col min="2" max="2" width="41.83203125" style="1" customWidth="1"/>
    <col min="3" max="3" width="11.5" style="1" customWidth="1"/>
    <col min="4" max="4" width="15.33203125" style="1" customWidth="1"/>
    <col min="5" max="7" width="0" hidden="1" customWidth="1"/>
    <col min="8" max="8" width="43" hidden="1" customWidth="1"/>
    <col min="9" max="9" width="0" hidden="1" customWidth="1"/>
    <col min="10" max="10" width="20.5" customWidth="1"/>
    <col min="11" max="11" width="13.33203125" customWidth="1"/>
    <col min="12" max="12" width="10.5" customWidth="1"/>
    <col min="13" max="15" width="0" hidden="1" customWidth="1"/>
    <col min="16" max="16" width="44.6640625" hidden="1" customWidth="1"/>
    <col min="17" max="18" width="0" hidden="1" customWidth="1"/>
    <col min="19" max="20" width="14" hidden="1" customWidth="1"/>
    <col min="21" max="22" width="0" hidden="1" customWidth="1"/>
    <col min="23" max="23" width="43.1640625" hidden="1" customWidth="1"/>
    <col min="24" max="24" width="0" hidden="1" customWidth="1"/>
    <col min="25" max="25" width="28.83203125" customWidth="1"/>
    <col min="26" max="26" width="14" customWidth="1"/>
  </cols>
  <sheetData>
    <row r="1" spans="1:27" ht="12.95" customHeight="1">
      <c r="A1" s="75"/>
      <c r="B1" s="75"/>
      <c r="C1" s="75"/>
      <c r="D1" s="75"/>
    </row>
    <row r="2" spans="1:27" s="1" customFormat="1" ht="12.95" customHeight="1">
      <c r="A2" s="75"/>
      <c r="B2" s="75" t="s">
        <v>125</v>
      </c>
      <c r="C2" s="75"/>
      <c r="D2" s="75"/>
    </row>
    <row r="3" spans="1:27" s="1" customFormat="1" ht="12.95" customHeight="1">
      <c r="A3" s="8"/>
      <c r="B3" s="4"/>
      <c r="C3" s="4"/>
      <c r="W3" s="1" t="s">
        <v>120</v>
      </c>
    </row>
    <row r="4" spans="1:27" s="1" customFormat="1" ht="12.95" customHeight="1" thickBot="1">
      <c r="A4" s="9"/>
      <c r="B4" s="1" t="s">
        <v>0</v>
      </c>
      <c r="C4" s="3" t="s">
        <v>110</v>
      </c>
      <c r="H4" s="1" t="s">
        <v>122</v>
      </c>
      <c r="W4" s="14" t="s">
        <v>119</v>
      </c>
      <c r="Y4" s="18"/>
    </row>
    <row r="5" spans="1:27" s="17" customFormat="1" ht="30" customHeight="1" thickBot="1">
      <c r="A5" s="15"/>
      <c r="B5" s="16"/>
      <c r="C5" s="16"/>
      <c r="D5" s="68" t="s">
        <v>124</v>
      </c>
      <c r="J5" s="72" t="s">
        <v>122</v>
      </c>
      <c r="K5" s="73"/>
      <c r="L5" s="74"/>
      <c r="O5" s="13" t="s">
        <v>1</v>
      </c>
      <c r="P5" s="13" t="s">
        <v>2</v>
      </c>
      <c r="Q5" s="13" t="s">
        <v>3</v>
      </c>
      <c r="R5" s="19" t="s">
        <v>114</v>
      </c>
      <c r="S5" s="20"/>
      <c r="T5" s="21"/>
      <c r="Y5" s="72" t="s">
        <v>119</v>
      </c>
      <c r="Z5" s="73"/>
      <c r="AA5" s="74"/>
    </row>
    <row r="6" spans="1:27" s="7" customFormat="1" ht="36" customHeight="1">
      <c r="A6" s="42" t="s">
        <v>1</v>
      </c>
      <c r="B6" s="43" t="s">
        <v>2</v>
      </c>
      <c r="C6" s="43" t="s">
        <v>3</v>
      </c>
      <c r="D6" s="44" t="s">
        <v>111</v>
      </c>
      <c r="E6" s="40"/>
      <c r="F6" s="22"/>
      <c r="G6" s="23" t="s">
        <v>1</v>
      </c>
      <c r="H6" s="23" t="s">
        <v>2</v>
      </c>
      <c r="I6" s="52" t="s">
        <v>3</v>
      </c>
      <c r="J6" s="54" t="s">
        <v>111</v>
      </c>
      <c r="K6" s="69" t="s">
        <v>121</v>
      </c>
      <c r="L6" s="70"/>
      <c r="M6" s="40"/>
      <c r="N6" s="22"/>
      <c r="O6" s="23" t="s">
        <v>1</v>
      </c>
      <c r="P6" s="23" t="s">
        <v>2</v>
      </c>
      <c r="Q6" s="23" t="s">
        <v>3</v>
      </c>
      <c r="R6" s="23" t="s">
        <v>111</v>
      </c>
      <c r="S6" s="24" t="s">
        <v>115</v>
      </c>
      <c r="T6" s="24" t="s">
        <v>116</v>
      </c>
      <c r="U6" s="22"/>
      <c r="V6" s="25" t="s">
        <v>1</v>
      </c>
      <c r="W6" s="25" t="s">
        <v>2</v>
      </c>
      <c r="X6" s="60" t="s">
        <v>3</v>
      </c>
      <c r="Y6" s="63" t="s">
        <v>111</v>
      </c>
      <c r="Z6" s="71" t="s">
        <v>123</v>
      </c>
      <c r="AA6" s="70"/>
    </row>
    <row r="7" spans="1:27" s="1" customFormat="1" ht="12.95" customHeight="1">
      <c r="A7" s="45">
        <v>1</v>
      </c>
      <c r="B7" s="26" t="s">
        <v>5</v>
      </c>
      <c r="C7" s="27" t="s">
        <v>4</v>
      </c>
      <c r="D7" s="46">
        <v>1000</v>
      </c>
      <c r="E7" s="41"/>
      <c r="F7" s="28"/>
      <c r="G7" s="29">
        <v>1</v>
      </c>
      <c r="H7" s="30" t="s">
        <v>5</v>
      </c>
      <c r="I7" s="53" t="s">
        <v>4</v>
      </c>
      <c r="J7" s="55">
        <v>1200</v>
      </c>
      <c r="K7" s="11">
        <f>J7-D7</f>
        <v>200</v>
      </c>
      <c r="L7" s="56">
        <f t="shared" ref="L7:L38" si="0">K7/D7</f>
        <v>0.2</v>
      </c>
      <c r="M7" s="41"/>
      <c r="N7" s="28"/>
      <c r="O7" s="29">
        <v>1</v>
      </c>
      <c r="P7" s="28" t="s">
        <v>5</v>
      </c>
      <c r="Q7" s="31" t="s">
        <v>4</v>
      </c>
      <c r="R7" s="32">
        <v>1</v>
      </c>
      <c r="S7" s="11">
        <v>1000</v>
      </c>
      <c r="T7" s="11">
        <v>1000</v>
      </c>
      <c r="U7" s="33">
        <f t="shared" ref="U7:U38" si="1">S7-D7</f>
        <v>0</v>
      </c>
      <c r="V7" s="34">
        <v>1</v>
      </c>
      <c r="W7" s="35" t="s">
        <v>5</v>
      </c>
      <c r="X7" s="61" t="s">
        <v>4</v>
      </c>
      <c r="Y7" s="64">
        <v>650</v>
      </c>
      <c r="Z7" s="11">
        <f>Y7-J7</f>
        <v>-550</v>
      </c>
      <c r="AA7" s="56">
        <f t="shared" ref="AA7" si="2">Z7/S7</f>
        <v>-0.55000000000000004</v>
      </c>
    </row>
    <row r="8" spans="1:27" s="1" customFormat="1" ht="12.95" customHeight="1">
      <c r="A8" s="45">
        <v>2</v>
      </c>
      <c r="B8" s="26" t="s">
        <v>6</v>
      </c>
      <c r="C8" s="27" t="s">
        <v>4</v>
      </c>
      <c r="D8" s="46">
        <v>12000</v>
      </c>
      <c r="E8" s="41"/>
      <c r="F8" s="28"/>
      <c r="G8" s="29">
        <v>2</v>
      </c>
      <c r="H8" s="30" t="s">
        <v>6</v>
      </c>
      <c r="I8" s="53" t="s">
        <v>4</v>
      </c>
      <c r="J8" s="55">
        <v>9600</v>
      </c>
      <c r="K8" s="11">
        <f t="shared" ref="K8:K38" si="3">J8-D8</f>
        <v>-2400</v>
      </c>
      <c r="L8" s="56">
        <f t="shared" si="0"/>
        <v>-0.2</v>
      </c>
      <c r="M8" s="41"/>
      <c r="N8" s="28"/>
      <c r="O8" s="29">
        <v>2</v>
      </c>
      <c r="P8" s="28" t="s">
        <v>6</v>
      </c>
      <c r="Q8" s="31" t="s">
        <v>4</v>
      </c>
      <c r="R8" s="32">
        <v>1</v>
      </c>
      <c r="S8" s="11">
        <v>12000</v>
      </c>
      <c r="T8" s="11">
        <v>12000</v>
      </c>
      <c r="U8" s="33">
        <f t="shared" si="1"/>
        <v>0</v>
      </c>
      <c r="V8" s="34">
        <v>2</v>
      </c>
      <c r="W8" s="35" t="s">
        <v>6</v>
      </c>
      <c r="X8" s="61" t="s">
        <v>4</v>
      </c>
      <c r="Y8" s="64">
        <v>10000</v>
      </c>
      <c r="Z8" s="11">
        <f t="shared" ref="Z8:Z71" si="4">Y8-J8</f>
        <v>400</v>
      </c>
      <c r="AA8" s="56">
        <f t="shared" ref="AA8:AA71" si="5">Z8/S8</f>
        <v>3.3333333333333333E-2</v>
      </c>
    </row>
    <row r="9" spans="1:27" s="1" customFormat="1" ht="12.95" customHeight="1">
      <c r="A9" s="45">
        <v>3</v>
      </c>
      <c r="B9" s="26" t="s">
        <v>7</v>
      </c>
      <c r="C9" s="27" t="s">
        <v>4</v>
      </c>
      <c r="D9" s="46">
        <v>9600</v>
      </c>
      <c r="E9" s="41"/>
      <c r="F9" s="28"/>
      <c r="G9" s="29">
        <v>3</v>
      </c>
      <c r="H9" s="30" t="s">
        <v>7</v>
      </c>
      <c r="I9" s="53" t="s">
        <v>4</v>
      </c>
      <c r="J9" s="55">
        <v>9600</v>
      </c>
      <c r="K9" s="11">
        <f t="shared" si="3"/>
        <v>0</v>
      </c>
      <c r="L9" s="56">
        <f t="shared" si="0"/>
        <v>0</v>
      </c>
      <c r="M9" s="41"/>
      <c r="N9" s="28"/>
      <c r="O9" s="29">
        <v>3</v>
      </c>
      <c r="P9" s="28" t="s">
        <v>7</v>
      </c>
      <c r="Q9" s="31" t="s">
        <v>4</v>
      </c>
      <c r="R9" s="32">
        <v>1</v>
      </c>
      <c r="S9" s="11">
        <v>9600</v>
      </c>
      <c r="T9" s="11">
        <v>9600</v>
      </c>
      <c r="U9" s="33">
        <f t="shared" si="1"/>
        <v>0</v>
      </c>
      <c r="V9" s="34">
        <v>3</v>
      </c>
      <c r="W9" s="35" t="s">
        <v>7</v>
      </c>
      <c r="X9" s="61" t="s">
        <v>4</v>
      </c>
      <c r="Y9" s="64">
        <v>10000</v>
      </c>
      <c r="Z9" s="11">
        <f t="shared" si="4"/>
        <v>400</v>
      </c>
      <c r="AA9" s="56">
        <f t="shared" si="5"/>
        <v>4.1666666666666664E-2</v>
      </c>
    </row>
    <row r="10" spans="1:27" s="1" customFormat="1" ht="12.95" customHeight="1">
      <c r="A10" s="45">
        <v>4</v>
      </c>
      <c r="B10" s="26" t="s">
        <v>8</v>
      </c>
      <c r="C10" s="27" t="s">
        <v>4</v>
      </c>
      <c r="D10" s="46">
        <v>17000</v>
      </c>
      <c r="E10" s="41"/>
      <c r="F10" s="28"/>
      <c r="G10" s="29">
        <v>4</v>
      </c>
      <c r="H10" s="30" t="s">
        <v>8</v>
      </c>
      <c r="I10" s="53" t="s">
        <v>4</v>
      </c>
      <c r="J10" s="55">
        <v>17000</v>
      </c>
      <c r="K10" s="11">
        <f t="shared" si="3"/>
        <v>0</v>
      </c>
      <c r="L10" s="56">
        <f t="shared" si="0"/>
        <v>0</v>
      </c>
      <c r="M10" s="41"/>
      <c r="N10" s="28"/>
      <c r="O10" s="29">
        <v>4</v>
      </c>
      <c r="P10" s="28" t="s">
        <v>8</v>
      </c>
      <c r="Q10" s="31" t="s">
        <v>4</v>
      </c>
      <c r="R10" s="32">
        <v>1</v>
      </c>
      <c r="S10" s="11">
        <v>17000</v>
      </c>
      <c r="T10" s="11">
        <v>17000</v>
      </c>
      <c r="U10" s="33">
        <f t="shared" si="1"/>
        <v>0</v>
      </c>
      <c r="V10" s="34">
        <v>4</v>
      </c>
      <c r="W10" s="35" t="s">
        <v>8</v>
      </c>
      <c r="X10" s="61" t="s">
        <v>4</v>
      </c>
      <c r="Y10" s="64">
        <v>10000</v>
      </c>
      <c r="Z10" s="11">
        <f t="shared" si="4"/>
        <v>-7000</v>
      </c>
      <c r="AA10" s="56">
        <f t="shared" si="5"/>
        <v>-0.41176470588235292</v>
      </c>
    </row>
    <row r="11" spans="1:27" s="1" customFormat="1" ht="12.95" customHeight="1">
      <c r="A11" s="45">
        <v>5</v>
      </c>
      <c r="B11" s="26" t="s">
        <v>9</v>
      </c>
      <c r="C11" s="27" t="s">
        <v>4</v>
      </c>
      <c r="D11" s="46">
        <v>3500</v>
      </c>
      <c r="E11" s="41"/>
      <c r="F11" s="28"/>
      <c r="G11" s="29">
        <v>5</v>
      </c>
      <c r="H11" s="30" t="s">
        <v>9</v>
      </c>
      <c r="I11" s="53" t="s">
        <v>4</v>
      </c>
      <c r="J11" s="55">
        <v>3500</v>
      </c>
      <c r="K11" s="11">
        <f t="shared" si="3"/>
        <v>0</v>
      </c>
      <c r="L11" s="56">
        <f t="shared" si="0"/>
        <v>0</v>
      </c>
      <c r="M11" s="41"/>
      <c r="N11" s="28"/>
      <c r="O11" s="29">
        <v>5</v>
      </c>
      <c r="P11" s="28" t="s">
        <v>9</v>
      </c>
      <c r="Q11" s="31" t="s">
        <v>4</v>
      </c>
      <c r="R11" s="32">
        <v>1</v>
      </c>
      <c r="S11" s="11">
        <v>3500</v>
      </c>
      <c r="T11" s="11">
        <v>3500</v>
      </c>
      <c r="U11" s="33">
        <f t="shared" si="1"/>
        <v>0</v>
      </c>
      <c r="V11" s="34">
        <v>5</v>
      </c>
      <c r="W11" s="35" t="s">
        <v>9</v>
      </c>
      <c r="X11" s="61" t="s">
        <v>4</v>
      </c>
      <c r="Y11" s="64">
        <v>3800</v>
      </c>
      <c r="Z11" s="11">
        <f t="shared" si="4"/>
        <v>300</v>
      </c>
      <c r="AA11" s="56">
        <f t="shared" si="5"/>
        <v>8.5714285714285715E-2</v>
      </c>
    </row>
    <row r="12" spans="1:27" s="1" customFormat="1" ht="12.95" customHeight="1">
      <c r="A12" s="45">
        <v>6</v>
      </c>
      <c r="B12" s="26" t="s">
        <v>10</v>
      </c>
      <c r="C12" s="27" t="s">
        <v>4</v>
      </c>
      <c r="D12" s="46">
        <v>2500</v>
      </c>
      <c r="E12" s="41"/>
      <c r="F12" s="28"/>
      <c r="G12" s="29">
        <v>6</v>
      </c>
      <c r="H12" s="30" t="s">
        <v>10</v>
      </c>
      <c r="I12" s="53" t="s">
        <v>4</v>
      </c>
      <c r="J12" s="55">
        <v>2500</v>
      </c>
      <c r="K12" s="11">
        <f t="shared" si="3"/>
        <v>0</v>
      </c>
      <c r="L12" s="56">
        <f t="shared" si="0"/>
        <v>0</v>
      </c>
      <c r="M12" s="41"/>
      <c r="N12" s="28"/>
      <c r="O12" s="29">
        <v>6</v>
      </c>
      <c r="P12" s="28" t="s">
        <v>10</v>
      </c>
      <c r="Q12" s="31" t="s">
        <v>4</v>
      </c>
      <c r="R12" s="32">
        <v>1</v>
      </c>
      <c r="S12" s="11">
        <v>2500</v>
      </c>
      <c r="T12" s="11">
        <v>2500</v>
      </c>
      <c r="U12" s="33">
        <f t="shared" si="1"/>
        <v>0</v>
      </c>
      <c r="V12" s="34">
        <v>6</v>
      </c>
      <c r="W12" s="35" t="s">
        <v>10</v>
      </c>
      <c r="X12" s="61" t="s">
        <v>4</v>
      </c>
      <c r="Y12" s="64">
        <v>1600</v>
      </c>
      <c r="Z12" s="11">
        <f t="shared" si="4"/>
        <v>-900</v>
      </c>
      <c r="AA12" s="56">
        <f t="shared" si="5"/>
        <v>-0.36</v>
      </c>
    </row>
    <row r="13" spans="1:27" s="1" customFormat="1" ht="12.95" customHeight="1">
      <c r="A13" s="45">
        <v>7</v>
      </c>
      <c r="B13" s="26" t="s">
        <v>11</v>
      </c>
      <c r="C13" s="27" t="s">
        <v>4</v>
      </c>
      <c r="D13" s="46">
        <v>4200</v>
      </c>
      <c r="E13" s="41"/>
      <c r="F13" s="28"/>
      <c r="G13" s="29">
        <v>7</v>
      </c>
      <c r="H13" s="30" t="s">
        <v>11</v>
      </c>
      <c r="I13" s="53" t="s">
        <v>4</v>
      </c>
      <c r="J13" s="55">
        <v>4200</v>
      </c>
      <c r="K13" s="11">
        <f t="shared" si="3"/>
        <v>0</v>
      </c>
      <c r="L13" s="56">
        <f t="shared" si="0"/>
        <v>0</v>
      </c>
      <c r="M13" s="41"/>
      <c r="N13" s="28"/>
      <c r="O13" s="29">
        <v>7</v>
      </c>
      <c r="P13" s="28" t="s">
        <v>11</v>
      </c>
      <c r="Q13" s="31" t="s">
        <v>4</v>
      </c>
      <c r="R13" s="32">
        <v>1</v>
      </c>
      <c r="S13" s="11">
        <v>4200</v>
      </c>
      <c r="T13" s="11">
        <v>4200</v>
      </c>
      <c r="U13" s="33">
        <f t="shared" si="1"/>
        <v>0</v>
      </c>
      <c r="V13" s="34">
        <v>7</v>
      </c>
      <c r="W13" s="35" t="s">
        <v>11</v>
      </c>
      <c r="X13" s="61" t="s">
        <v>4</v>
      </c>
      <c r="Y13" s="64">
        <v>3400</v>
      </c>
      <c r="Z13" s="11">
        <f t="shared" si="4"/>
        <v>-800</v>
      </c>
      <c r="AA13" s="56">
        <f t="shared" si="5"/>
        <v>-0.19047619047619047</v>
      </c>
    </row>
    <row r="14" spans="1:27" s="1" customFormat="1" ht="12.95" customHeight="1">
      <c r="A14" s="45">
        <v>8</v>
      </c>
      <c r="B14" s="26" t="s">
        <v>12</v>
      </c>
      <c r="C14" s="27" t="s">
        <v>4</v>
      </c>
      <c r="D14" s="46">
        <v>1800</v>
      </c>
      <c r="E14" s="41"/>
      <c r="F14" s="28"/>
      <c r="G14" s="29">
        <v>8</v>
      </c>
      <c r="H14" s="30" t="s">
        <v>12</v>
      </c>
      <c r="I14" s="53" t="s">
        <v>4</v>
      </c>
      <c r="J14" s="55">
        <v>2400</v>
      </c>
      <c r="K14" s="11">
        <f t="shared" si="3"/>
        <v>600</v>
      </c>
      <c r="L14" s="56">
        <f t="shared" si="0"/>
        <v>0.33333333333333331</v>
      </c>
      <c r="M14" s="41"/>
      <c r="N14" s="28"/>
      <c r="O14" s="29">
        <v>8</v>
      </c>
      <c r="P14" s="28" t="s">
        <v>12</v>
      </c>
      <c r="Q14" s="31" t="s">
        <v>4</v>
      </c>
      <c r="R14" s="32">
        <v>1</v>
      </c>
      <c r="S14" s="11">
        <v>1800</v>
      </c>
      <c r="T14" s="11">
        <v>1800</v>
      </c>
      <c r="U14" s="33">
        <f t="shared" si="1"/>
        <v>0</v>
      </c>
      <c r="V14" s="34">
        <v>8</v>
      </c>
      <c r="W14" s="35" t="s">
        <v>12</v>
      </c>
      <c r="X14" s="61" t="s">
        <v>4</v>
      </c>
      <c r="Y14" s="64">
        <v>650</v>
      </c>
      <c r="Z14" s="11">
        <f t="shared" si="4"/>
        <v>-1750</v>
      </c>
      <c r="AA14" s="56">
        <f t="shared" si="5"/>
        <v>-0.97222222222222221</v>
      </c>
    </row>
    <row r="15" spans="1:27" s="1" customFormat="1" ht="12.95" customHeight="1">
      <c r="A15" s="45">
        <v>9</v>
      </c>
      <c r="B15" s="26" t="s">
        <v>13</v>
      </c>
      <c r="C15" s="27" t="s">
        <v>4</v>
      </c>
      <c r="D15" s="46">
        <v>8000</v>
      </c>
      <c r="E15" s="41"/>
      <c r="F15" s="28"/>
      <c r="G15" s="29">
        <v>9</v>
      </c>
      <c r="H15" s="30" t="s">
        <v>13</v>
      </c>
      <c r="I15" s="53" t="s">
        <v>4</v>
      </c>
      <c r="J15" s="55">
        <v>8000</v>
      </c>
      <c r="K15" s="11">
        <f t="shared" si="3"/>
        <v>0</v>
      </c>
      <c r="L15" s="56">
        <f t="shared" si="0"/>
        <v>0</v>
      </c>
      <c r="M15" s="41"/>
      <c r="N15" s="28"/>
      <c r="O15" s="29">
        <v>9</v>
      </c>
      <c r="P15" s="28" t="s">
        <v>13</v>
      </c>
      <c r="Q15" s="31" t="s">
        <v>4</v>
      </c>
      <c r="R15" s="32">
        <v>1</v>
      </c>
      <c r="S15" s="11">
        <v>8000</v>
      </c>
      <c r="T15" s="11">
        <v>8000</v>
      </c>
      <c r="U15" s="33">
        <f t="shared" si="1"/>
        <v>0</v>
      </c>
      <c r="V15" s="34">
        <v>9</v>
      </c>
      <c r="W15" s="35" t="s">
        <v>13</v>
      </c>
      <c r="X15" s="61" t="s">
        <v>4</v>
      </c>
      <c r="Y15" s="64">
        <v>4200</v>
      </c>
      <c r="Z15" s="11">
        <f t="shared" si="4"/>
        <v>-3800</v>
      </c>
      <c r="AA15" s="56">
        <f t="shared" si="5"/>
        <v>-0.47499999999999998</v>
      </c>
    </row>
    <row r="16" spans="1:27" s="1" customFormat="1" ht="12.95" customHeight="1">
      <c r="A16" s="45">
        <v>10</v>
      </c>
      <c r="B16" s="26" t="s">
        <v>14</v>
      </c>
      <c r="C16" s="27" t="s">
        <v>4</v>
      </c>
      <c r="D16" s="46">
        <v>24000</v>
      </c>
      <c r="E16" s="41"/>
      <c r="F16" s="28"/>
      <c r="G16" s="29">
        <v>10</v>
      </c>
      <c r="H16" s="30" t="s">
        <v>14</v>
      </c>
      <c r="I16" s="53" t="s">
        <v>4</v>
      </c>
      <c r="J16" s="55">
        <v>24000</v>
      </c>
      <c r="K16" s="11">
        <f t="shared" si="3"/>
        <v>0</v>
      </c>
      <c r="L16" s="56">
        <f t="shared" si="0"/>
        <v>0</v>
      </c>
      <c r="M16" s="41"/>
      <c r="N16" s="28"/>
      <c r="O16" s="29">
        <v>10</v>
      </c>
      <c r="P16" s="28" t="s">
        <v>14</v>
      </c>
      <c r="Q16" s="31" t="s">
        <v>4</v>
      </c>
      <c r="R16" s="32">
        <v>1</v>
      </c>
      <c r="S16" s="11">
        <v>24000</v>
      </c>
      <c r="T16" s="11">
        <v>24000</v>
      </c>
      <c r="U16" s="33">
        <f t="shared" si="1"/>
        <v>0</v>
      </c>
      <c r="V16" s="34">
        <v>10</v>
      </c>
      <c r="W16" s="35" t="s">
        <v>14</v>
      </c>
      <c r="X16" s="61" t="s">
        <v>4</v>
      </c>
      <c r="Y16" s="64">
        <v>10000</v>
      </c>
      <c r="Z16" s="11">
        <f t="shared" si="4"/>
        <v>-14000</v>
      </c>
      <c r="AA16" s="56">
        <f t="shared" si="5"/>
        <v>-0.58333333333333337</v>
      </c>
    </row>
    <row r="17" spans="1:27" s="1" customFormat="1" ht="12.95" customHeight="1">
      <c r="A17" s="45">
        <v>11</v>
      </c>
      <c r="B17" s="26" t="s">
        <v>15</v>
      </c>
      <c r="C17" s="27" t="s">
        <v>4</v>
      </c>
      <c r="D17" s="46">
        <v>38000</v>
      </c>
      <c r="E17" s="41"/>
      <c r="F17" s="28"/>
      <c r="G17" s="29">
        <v>11</v>
      </c>
      <c r="H17" s="30" t="s">
        <v>15</v>
      </c>
      <c r="I17" s="53" t="s">
        <v>4</v>
      </c>
      <c r="J17" s="55">
        <v>38000</v>
      </c>
      <c r="K17" s="11">
        <f t="shared" si="3"/>
        <v>0</v>
      </c>
      <c r="L17" s="56">
        <f t="shared" si="0"/>
        <v>0</v>
      </c>
      <c r="M17" s="41"/>
      <c r="N17" s="28"/>
      <c r="O17" s="29">
        <v>11</v>
      </c>
      <c r="P17" s="28" t="s">
        <v>15</v>
      </c>
      <c r="Q17" s="31" t="s">
        <v>4</v>
      </c>
      <c r="R17" s="32">
        <v>1</v>
      </c>
      <c r="S17" s="11">
        <v>38000</v>
      </c>
      <c r="T17" s="11">
        <v>38000</v>
      </c>
      <c r="U17" s="33">
        <f t="shared" si="1"/>
        <v>0</v>
      </c>
      <c r="V17" s="34">
        <v>11</v>
      </c>
      <c r="W17" s="35" t="s">
        <v>15</v>
      </c>
      <c r="X17" s="61" t="s">
        <v>4</v>
      </c>
      <c r="Y17" s="64">
        <v>16000</v>
      </c>
      <c r="Z17" s="11">
        <f t="shared" si="4"/>
        <v>-22000</v>
      </c>
      <c r="AA17" s="56">
        <f t="shared" si="5"/>
        <v>-0.57894736842105265</v>
      </c>
    </row>
    <row r="18" spans="1:27" s="1" customFormat="1" ht="12.95" customHeight="1">
      <c r="A18" s="45">
        <v>12</v>
      </c>
      <c r="B18" s="26" t="s">
        <v>16</v>
      </c>
      <c r="C18" s="27" t="s">
        <v>113</v>
      </c>
      <c r="D18" s="46">
        <v>24763</v>
      </c>
      <c r="E18" s="41"/>
      <c r="F18" s="28"/>
      <c r="G18" s="29">
        <v>12</v>
      </c>
      <c r="H18" s="30" t="s">
        <v>16</v>
      </c>
      <c r="I18" s="53" t="s">
        <v>113</v>
      </c>
      <c r="J18" s="55">
        <v>24763</v>
      </c>
      <c r="K18" s="11">
        <f t="shared" si="3"/>
        <v>0</v>
      </c>
      <c r="L18" s="56">
        <f t="shared" si="0"/>
        <v>0</v>
      </c>
      <c r="M18" s="41"/>
      <c r="N18" s="28"/>
      <c r="O18" s="29">
        <v>12</v>
      </c>
      <c r="P18" s="28" t="s">
        <v>16</v>
      </c>
      <c r="Q18" s="31" t="s">
        <v>117</v>
      </c>
      <c r="R18" s="32">
        <v>1</v>
      </c>
      <c r="S18" s="11">
        <v>24763</v>
      </c>
      <c r="T18" s="11">
        <v>24763</v>
      </c>
      <c r="U18" s="33">
        <f t="shared" si="1"/>
        <v>0</v>
      </c>
      <c r="V18" s="34">
        <v>12</v>
      </c>
      <c r="W18" s="35" t="s">
        <v>16</v>
      </c>
      <c r="X18" s="61" t="s">
        <v>113</v>
      </c>
      <c r="Y18" s="64">
        <v>5700</v>
      </c>
      <c r="Z18" s="11">
        <f t="shared" si="4"/>
        <v>-19063</v>
      </c>
      <c r="AA18" s="56">
        <f t="shared" si="5"/>
        <v>-0.76981787344021324</v>
      </c>
    </row>
    <row r="19" spans="1:27" s="1" customFormat="1" ht="12.95" customHeight="1">
      <c r="A19" s="45">
        <v>13</v>
      </c>
      <c r="B19" s="26" t="s">
        <v>17</v>
      </c>
      <c r="C19" s="27" t="s">
        <v>18</v>
      </c>
      <c r="D19" s="46">
        <v>1341</v>
      </c>
      <c r="E19" s="41"/>
      <c r="F19" s="28"/>
      <c r="G19" s="29">
        <v>13</v>
      </c>
      <c r="H19" s="30" t="s">
        <v>17</v>
      </c>
      <c r="I19" s="53" t="s">
        <v>18</v>
      </c>
      <c r="J19" s="55">
        <v>1470</v>
      </c>
      <c r="K19" s="11">
        <f t="shared" si="3"/>
        <v>129</v>
      </c>
      <c r="L19" s="56">
        <f t="shared" si="0"/>
        <v>9.6196868008948541E-2</v>
      </c>
      <c r="M19" s="41"/>
      <c r="N19" s="28"/>
      <c r="O19" s="29">
        <v>13</v>
      </c>
      <c r="P19" s="28" t="s">
        <v>17</v>
      </c>
      <c r="Q19" s="31" t="s">
        <v>18</v>
      </c>
      <c r="R19" s="32">
        <v>1</v>
      </c>
      <c r="S19" s="11">
        <v>1341</v>
      </c>
      <c r="T19" s="11">
        <v>1341</v>
      </c>
      <c r="U19" s="33">
        <f t="shared" si="1"/>
        <v>0</v>
      </c>
      <c r="V19" s="34">
        <v>13</v>
      </c>
      <c r="W19" s="35" t="s">
        <v>17</v>
      </c>
      <c r="X19" s="61" t="s">
        <v>18</v>
      </c>
      <c r="Y19" s="64">
        <v>420</v>
      </c>
      <c r="Z19" s="11">
        <f t="shared" si="4"/>
        <v>-1050</v>
      </c>
      <c r="AA19" s="56">
        <f t="shared" si="5"/>
        <v>-0.78299776286353473</v>
      </c>
    </row>
    <row r="20" spans="1:27" s="1" customFormat="1" ht="12.95" customHeight="1">
      <c r="A20" s="45">
        <v>14</v>
      </c>
      <c r="B20" s="26" t="s">
        <v>19</v>
      </c>
      <c r="C20" s="27" t="s">
        <v>18</v>
      </c>
      <c r="D20" s="46">
        <v>2517</v>
      </c>
      <c r="E20" s="41"/>
      <c r="F20" s="28"/>
      <c r="G20" s="29">
        <v>14</v>
      </c>
      <c r="H20" s="30" t="s">
        <v>19</v>
      </c>
      <c r="I20" s="53" t="s">
        <v>18</v>
      </c>
      <c r="J20" s="55">
        <v>1635</v>
      </c>
      <c r="K20" s="11">
        <f t="shared" si="3"/>
        <v>-882</v>
      </c>
      <c r="L20" s="56">
        <f t="shared" si="0"/>
        <v>-0.35041716328963052</v>
      </c>
      <c r="M20" s="41"/>
      <c r="N20" s="28"/>
      <c r="O20" s="29">
        <v>14</v>
      </c>
      <c r="P20" s="28" t="s">
        <v>19</v>
      </c>
      <c r="Q20" s="31" t="s">
        <v>18</v>
      </c>
      <c r="R20" s="32">
        <v>1</v>
      </c>
      <c r="S20" s="11">
        <v>2517</v>
      </c>
      <c r="T20" s="11">
        <v>2517</v>
      </c>
      <c r="U20" s="33">
        <f t="shared" si="1"/>
        <v>0</v>
      </c>
      <c r="V20" s="34">
        <v>14</v>
      </c>
      <c r="W20" s="35" t="s">
        <v>19</v>
      </c>
      <c r="X20" s="61" t="s">
        <v>18</v>
      </c>
      <c r="Y20" s="64">
        <v>880</v>
      </c>
      <c r="Z20" s="11">
        <f t="shared" si="4"/>
        <v>-755</v>
      </c>
      <c r="AA20" s="56">
        <f t="shared" si="5"/>
        <v>-0.29996027016289234</v>
      </c>
    </row>
    <row r="21" spans="1:27" s="1" customFormat="1" ht="12.95" customHeight="1">
      <c r="A21" s="45">
        <v>15</v>
      </c>
      <c r="B21" s="26" t="s">
        <v>20</v>
      </c>
      <c r="C21" s="27" t="s">
        <v>18</v>
      </c>
      <c r="D21" s="46">
        <v>1684</v>
      </c>
      <c r="E21" s="41"/>
      <c r="F21" s="28"/>
      <c r="G21" s="29">
        <v>15</v>
      </c>
      <c r="H21" s="30" t="s">
        <v>20</v>
      </c>
      <c r="I21" s="53" t="s">
        <v>18</v>
      </c>
      <c r="J21" s="55">
        <v>1532</v>
      </c>
      <c r="K21" s="11">
        <f t="shared" si="3"/>
        <v>-152</v>
      </c>
      <c r="L21" s="56">
        <f t="shared" si="0"/>
        <v>-9.0261282660332537E-2</v>
      </c>
      <c r="M21" s="41"/>
      <c r="N21" s="28"/>
      <c r="O21" s="29">
        <v>15</v>
      </c>
      <c r="P21" s="28" t="s">
        <v>20</v>
      </c>
      <c r="Q21" s="31" t="s">
        <v>18</v>
      </c>
      <c r="R21" s="32">
        <v>4</v>
      </c>
      <c r="S21" s="11">
        <v>1684</v>
      </c>
      <c r="T21" s="11">
        <v>6736</v>
      </c>
      <c r="U21" s="33">
        <f t="shared" si="1"/>
        <v>0</v>
      </c>
      <c r="V21" s="34">
        <v>15</v>
      </c>
      <c r="W21" s="35" t="s">
        <v>20</v>
      </c>
      <c r="X21" s="61" t="s">
        <v>18</v>
      </c>
      <c r="Y21" s="64">
        <v>820</v>
      </c>
      <c r="Z21" s="11">
        <f t="shared" si="4"/>
        <v>-712</v>
      </c>
      <c r="AA21" s="56">
        <f t="shared" si="5"/>
        <v>-0.42280285035629456</v>
      </c>
    </row>
    <row r="22" spans="1:27" s="1" customFormat="1" ht="12.95" customHeight="1">
      <c r="A22" s="45">
        <v>16</v>
      </c>
      <c r="B22" s="26" t="s">
        <v>21</v>
      </c>
      <c r="C22" s="27" t="s">
        <v>18</v>
      </c>
      <c r="D22" s="46">
        <v>1533</v>
      </c>
      <c r="E22" s="41"/>
      <c r="F22" s="28"/>
      <c r="G22" s="29">
        <v>16</v>
      </c>
      <c r="H22" s="30" t="s">
        <v>21</v>
      </c>
      <c r="I22" s="53" t="s">
        <v>18</v>
      </c>
      <c r="J22" s="55">
        <v>1563</v>
      </c>
      <c r="K22" s="11">
        <f t="shared" si="3"/>
        <v>30</v>
      </c>
      <c r="L22" s="56">
        <f t="shared" si="0"/>
        <v>1.9569471624266144E-2</v>
      </c>
      <c r="M22" s="41"/>
      <c r="N22" s="28"/>
      <c r="O22" s="29">
        <v>16</v>
      </c>
      <c r="P22" s="28" t="s">
        <v>21</v>
      </c>
      <c r="Q22" s="31" t="s">
        <v>18</v>
      </c>
      <c r="R22" s="32">
        <v>4</v>
      </c>
      <c r="S22" s="11">
        <v>1533</v>
      </c>
      <c r="T22" s="11">
        <v>6132</v>
      </c>
      <c r="U22" s="33">
        <f t="shared" si="1"/>
        <v>0</v>
      </c>
      <c r="V22" s="34">
        <v>16</v>
      </c>
      <c r="W22" s="35" t="s">
        <v>21</v>
      </c>
      <c r="X22" s="61" t="s">
        <v>18</v>
      </c>
      <c r="Y22" s="64">
        <v>160</v>
      </c>
      <c r="Z22" s="11">
        <f t="shared" si="4"/>
        <v>-1403</v>
      </c>
      <c r="AA22" s="56">
        <f t="shared" si="5"/>
        <v>-0.91519895629484671</v>
      </c>
    </row>
    <row r="23" spans="1:27" s="1" customFormat="1" ht="12.95" customHeight="1">
      <c r="A23" s="45">
        <v>17</v>
      </c>
      <c r="B23" s="26" t="s">
        <v>22</v>
      </c>
      <c r="C23" s="27" t="s">
        <v>18</v>
      </c>
      <c r="D23" s="46">
        <v>5884</v>
      </c>
      <c r="E23" s="41"/>
      <c r="F23" s="28"/>
      <c r="G23" s="29">
        <v>17</v>
      </c>
      <c r="H23" s="30" t="s">
        <v>22</v>
      </c>
      <c r="I23" s="53" t="s">
        <v>18</v>
      </c>
      <c r="J23" s="55">
        <v>1449</v>
      </c>
      <c r="K23" s="11">
        <f t="shared" si="3"/>
        <v>-4435</v>
      </c>
      <c r="L23" s="56">
        <f t="shared" si="0"/>
        <v>-0.75373895309313388</v>
      </c>
      <c r="M23" s="41"/>
      <c r="N23" s="28"/>
      <c r="O23" s="29">
        <v>17</v>
      </c>
      <c r="P23" s="28" t="s">
        <v>22</v>
      </c>
      <c r="Q23" s="31" t="s">
        <v>18</v>
      </c>
      <c r="R23" s="32">
        <v>4</v>
      </c>
      <c r="S23" s="11">
        <v>5884</v>
      </c>
      <c r="T23" s="11">
        <v>23536</v>
      </c>
      <c r="U23" s="33">
        <f t="shared" si="1"/>
        <v>0</v>
      </c>
      <c r="V23" s="34">
        <v>17</v>
      </c>
      <c r="W23" s="35" t="s">
        <v>22</v>
      </c>
      <c r="X23" s="61" t="s">
        <v>18</v>
      </c>
      <c r="Y23" s="64">
        <v>800</v>
      </c>
      <c r="Z23" s="11">
        <f t="shared" si="4"/>
        <v>-649</v>
      </c>
      <c r="AA23" s="56">
        <f t="shared" si="5"/>
        <v>-0.11029911624745072</v>
      </c>
    </row>
    <row r="24" spans="1:27" s="1" customFormat="1" ht="12.95" customHeight="1">
      <c r="A24" s="45">
        <v>18</v>
      </c>
      <c r="B24" s="26" t="s">
        <v>23</v>
      </c>
      <c r="C24" s="27" t="s">
        <v>18</v>
      </c>
      <c r="D24" s="46">
        <v>5246</v>
      </c>
      <c r="E24" s="41"/>
      <c r="F24" s="28"/>
      <c r="G24" s="29">
        <v>18</v>
      </c>
      <c r="H24" s="30" t="s">
        <v>23</v>
      </c>
      <c r="I24" s="53" t="s">
        <v>18</v>
      </c>
      <c r="J24" s="55">
        <v>4332</v>
      </c>
      <c r="K24" s="11">
        <f t="shared" si="3"/>
        <v>-914</v>
      </c>
      <c r="L24" s="56">
        <f t="shared" si="0"/>
        <v>-0.17422798322531452</v>
      </c>
      <c r="M24" s="41"/>
      <c r="N24" s="28"/>
      <c r="O24" s="29">
        <v>18</v>
      </c>
      <c r="P24" s="28" t="s">
        <v>23</v>
      </c>
      <c r="Q24" s="31" t="s">
        <v>18</v>
      </c>
      <c r="R24" s="32">
        <v>4</v>
      </c>
      <c r="S24" s="11">
        <v>5246</v>
      </c>
      <c r="T24" s="11">
        <v>20984</v>
      </c>
      <c r="U24" s="33">
        <f t="shared" si="1"/>
        <v>0</v>
      </c>
      <c r="V24" s="34">
        <v>18</v>
      </c>
      <c r="W24" s="35" t="s">
        <v>23</v>
      </c>
      <c r="X24" s="61" t="s">
        <v>18</v>
      </c>
      <c r="Y24" s="64">
        <v>3300</v>
      </c>
      <c r="Z24" s="11">
        <f t="shared" si="4"/>
        <v>-1032</v>
      </c>
      <c r="AA24" s="56">
        <f t="shared" si="5"/>
        <v>-0.19672131147540983</v>
      </c>
    </row>
    <row r="25" spans="1:27" s="1" customFormat="1" ht="12.95" customHeight="1">
      <c r="A25" s="45">
        <v>19</v>
      </c>
      <c r="B25" s="26" t="s">
        <v>24</v>
      </c>
      <c r="C25" s="27" t="s">
        <v>18</v>
      </c>
      <c r="D25" s="46">
        <v>14989</v>
      </c>
      <c r="E25" s="41"/>
      <c r="F25" s="28"/>
      <c r="G25" s="29">
        <v>19</v>
      </c>
      <c r="H25" s="30" t="s">
        <v>24</v>
      </c>
      <c r="I25" s="53" t="s">
        <v>18</v>
      </c>
      <c r="J25" s="55">
        <v>14766</v>
      </c>
      <c r="K25" s="11">
        <f t="shared" si="3"/>
        <v>-223</v>
      </c>
      <c r="L25" s="56">
        <f t="shared" si="0"/>
        <v>-1.4877576889719126E-2</v>
      </c>
      <c r="M25" s="41"/>
      <c r="N25" s="28"/>
      <c r="O25" s="29">
        <v>19</v>
      </c>
      <c r="P25" s="28" t="s">
        <v>24</v>
      </c>
      <c r="Q25" s="31" t="s">
        <v>18</v>
      </c>
      <c r="R25" s="32">
        <v>4</v>
      </c>
      <c r="S25" s="11">
        <v>14989</v>
      </c>
      <c r="T25" s="11">
        <v>59956</v>
      </c>
      <c r="U25" s="33">
        <f t="shared" si="1"/>
        <v>0</v>
      </c>
      <c r="V25" s="34">
        <v>19</v>
      </c>
      <c r="W25" s="35" t="s">
        <v>24</v>
      </c>
      <c r="X25" s="61" t="s">
        <v>18</v>
      </c>
      <c r="Y25" s="64">
        <v>3200</v>
      </c>
      <c r="Z25" s="11">
        <f t="shared" si="4"/>
        <v>-11566</v>
      </c>
      <c r="AA25" s="56">
        <f t="shared" si="5"/>
        <v>-0.77163253052238312</v>
      </c>
    </row>
    <row r="26" spans="1:27" s="1" customFormat="1" ht="12.95" customHeight="1">
      <c r="A26" s="45">
        <v>20</v>
      </c>
      <c r="B26" s="26" t="s">
        <v>25</v>
      </c>
      <c r="C26" s="27" t="s">
        <v>18</v>
      </c>
      <c r="D26" s="47">
        <v>909</v>
      </c>
      <c r="E26" s="41"/>
      <c r="F26" s="28"/>
      <c r="G26" s="29">
        <v>20</v>
      </c>
      <c r="H26" s="30" t="s">
        <v>25</v>
      </c>
      <c r="I26" s="53" t="s">
        <v>18</v>
      </c>
      <c r="J26" s="55">
        <v>1626</v>
      </c>
      <c r="K26" s="11">
        <f t="shared" si="3"/>
        <v>717</v>
      </c>
      <c r="L26" s="56">
        <f t="shared" si="0"/>
        <v>0.78877887788778878</v>
      </c>
      <c r="M26" s="41"/>
      <c r="N26" s="28"/>
      <c r="O26" s="29">
        <v>20</v>
      </c>
      <c r="P26" s="28" t="s">
        <v>25</v>
      </c>
      <c r="Q26" s="31" t="s">
        <v>18</v>
      </c>
      <c r="R26" s="32">
        <v>1</v>
      </c>
      <c r="S26" s="36">
        <v>909</v>
      </c>
      <c r="T26" s="36">
        <v>909</v>
      </c>
      <c r="U26" s="33">
        <f t="shared" si="1"/>
        <v>0</v>
      </c>
      <c r="V26" s="34">
        <v>20</v>
      </c>
      <c r="W26" s="35" t="s">
        <v>25</v>
      </c>
      <c r="X26" s="61" t="s">
        <v>18</v>
      </c>
      <c r="Y26" s="64">
        <v>440</v>
      </c>
      <c r="Z26" s="11">
        <f t="shared" si="4"/>
        <v>-1186</v>
      </c>
      <c r="AA26" s="56">
        <f t="shared" si="5"/>
        <v>-1.3047304730473048</v>
      </c>
    </row>
    <row r="27" spans="1:27" s="1" customFormat="1" ht="12.95" customHeight="1">
      <c r="A27" s="45">
        <v>21</v>
      </c>
      <c r="B27" s="26" t="s">
        <v>26</v>
      </c>
      <c r="C27" s="27" t="s">
        <v>18</v>
      </c>
      <c r="D27" s="46">
        <v>1938</v>
      </c>
      <c r="E27" s="41"/>
      <c r="F27" s="28"/>
      <c r="G27" s="29">
        <v>21</v>
      </c>
      <c r="H27" s="30" t="s">
        <v>26</v>
      </c>
      <c r="I27" s="53" t="s">
        <v>18</v>
      </c>
      <c r="J27" s="55">
        <v>1666</v>
      </c>
      <c r="K27" s="11">
        <f t="shared" si="3"/>
        <v>-272</v>
      </c>
      <c r="L27" s="56">
        <f t="shared" si="0"/>
        <v>-0.14035087719298245</v>
      </c>
      <c r="M27" s="41"/>
      <c r="N27" s="28"/>
      <c r="O27" s="29">
        <v>21</v>
      </c>
      <c r="P27" s="28" t="s">
        <v>26</v>
      </c>
      <c r="Q27" s="31" t="s">
        <v>18</v>
      </c>
      <c r="R27" s="32">
        <v>4</v>
      </c>
      <c r="S27" s="11">
        <v>1938</v>
      </c>
      <c r="T27" s="11">
        <v>7752</v>
      </c>
      <c r="U27" s="33">
        <f t="shared" si="1"/>
        <v>0</v>
      </c>
      <c r="V27" s="34">
        <v>21</v>
      </c>
      <c r="W27" s="35" t="s">
        <v>26</v>
      </c>
      <c r="X27" s="61" t="s">
        <v>18</v>
      </c>
      <c r="Y27" s="64">
        <v>360</v>
      </c>
      <c r="Z27" s="11">
        <f t="shared" si="4"/>
        <v>-1306</v>
      </c>
      <c r="AA27" s="56">
        <f t="shared" si="5"/>
        <v>-0.67389060887512897</v>
      </c>
    </row>
    <row r="28" spans="1:27" s="1" customFormat="1" ht="12.95" customHeight="1">
      <c r="A28" s="45">
        <v>22</v>
      </c>
      <c r="B28" s="26" t="s">
        <v>27</v>
      </c>
      <c r="C28" s="27" t="s">
        <v>18</v>
      </c>
      <c r="D28" s="46">
        <v>1740</v>
      </c>
      <c r="E28" s="41"/>
      <c r="F28" s="28"/>
      <c r="G28" s="29">
        <v>22</v>
      </c>
      <c r="H28" s="30" t="s">
        <v>27</v>
      </c>
      <c r="I28" s="53" t="s">
        <v>18</v>
      </c>
      <c r="J28" s="55">
        <v>1489</v>
      </c>
      <c r="K28" s="11">
        <f t="shared" si="3"/>
        <v>-251</v>
      </c>
      <c r="L28" s="56">
        <f t="shared" si="0"/>
        <v>-0.14425287356321839</v>
      </c>
      <c r="M28" s="41"/>
      <c r="N28" s="28"/>
      <c r="O28" s="29">
        <v>22</v>
      </c>
      <c r="P28" s="28" t="s">
        <v>27</v>
      </c>
      <c r="Q28" s="31" t="s">
        <v>18</v>
      </c>
      <c r="R28" s="32">
        <v>4</v>
      </c>
      <c r="S28" s="11">
        <v>1740</v>
      </c>
      <c r="T28" s="11">
        <v>6960</v>
      </c>
      <c r="U28" s="33">
        <f t="shared" si="1"/>
        <v>0</v>
      </c>
      <c r="V28" s="34">
        <v>22</v>
      </c>
      <c r="W28" s="35" t="s">
        <v>27</v>
      </c>
      <c r="X28" s="61" t="s">
        <v>18</v>
      </c>
      <c r="Y28" s="64">
        <v>360</v>
      </c>
      <c r="Z28" s="11">
        <f t="shared" si="4"/>
        <v>-1129</v>
      </c>
      <c r="AA28" s="56">
        <f t="shared" si="5"/>
        <v>-0.64885057471264362</v>
      </c>
    </row>
    <row r="29" spans="1:27" s="1" customFormat="1" ht="12.95" customHeight="1">
      <c r="A29" s="45">
        <v>23</v>
      </c>
      <c r="B29" s="26" t="s">
        <v>28</v>
      </c>
      <c r="C29" s="27" t="s">
        <v>18</v>
      </c>
      <c r="D29" s="47">
        <v>985</v>
      </c>
      <c r="E29" s="41"/>
      <c r="F29" s="28"/>
      <c r="G29" s="29">
        <v>23</v>
      </c>
      <c r="H29" s="30" t="s">
        <v>28</v>
      </c>
      <c r="I29" s="53" t="s">
        <v>18</v>
      </c>
      <c r="J29" s="55">
        <v>648</v>
      </c>
      <c r="K29" s="11">
        <f t="shared" si="3"/>
        <v>-337</v>
      </c>
      <c r="L29" s="56">
        <f t="shared" si="0"/>
        <v>-0.34213197969543147</v>
      </c>
      <c r="M29" s="41"/>
      <c r="N29" s="28"/>
      <c r="O29" s="29">
        <v>23</v>
      </c>
      <c r="P29" s="28" t="s">
        <v>28</v>
      </c>
      <c r="Q29" s="31" t="s">
        <v>18</v>
      </c>
      <c r="R29" s="32">
        <v>8</v>
      </c>
      <c r="S29" s="36">
        <v>985</v>
      </c>
      <c r="T29" s="11">
        <v>7880</v>
      </c>
      <c r="U29" s="33">
        <f t="shared" si="1"/>
        <v>0</v>
      </c>
      <c r="V29" s="34">
        <v>23</v>
      </c>
      <c r="W29" s="35" t="s">
        <v>28</v>
      </c>
      <c r="X29" s="61" t="s">
        <v>18</v>
      </c>
      <c r="Y29" s="64">
        <v>150</v>
      </c>
      <c r="Z29" s="11">
        <f t="shared" si="4"/>
        <v>-498</v>
      </c>
      <c r="AA29" s="56">
        <f t="shared" si="5"/>
        <v>-0.50558375634517772</v>
      </c>
    </row>
    <row r="30" spans="1:27" s="1" customFormat="1" ht="12.95" customHeight="1">
      <c r="A30" s="45">
        <v>24</v>
      </c>
      <c r="B30" s="26" t="s">
        <v>29</v>
      </c>
      <c r="C30" s="27" t="s">
        <v>18</v>
      </c>
      <c r="D30" s="46">
        <v>5233</v>
      </c>
      <c r="E30" s="41"/>
      <c r="F30" s="28"/>
      <c r="G30" s="29">
        <v>24</v>
      </c>
      <c r="H30" s="30" t="s">
        <v>29</v>
      </c>
      <c r="I30" s="53" t="s">
        <v>18</v>
      </c>
      <c r="J30" s="55">
        <v>1812</v>
      </c>
      <c r="K30" s="11">
        <f t="shared" si="3"/>
        <v>-3421</v>
      </c>
      <c r="L30" s="56">
        <f t="shared" si="0"/>
        <v>-0.65373590674565263</v>
      </c>
      <c r="M30" s="41"/>
      <c r="N30" s="28"/>
      <c r="O30" s="29">
        <v>24</v>
      </c>
      <c r="P30" s="28" t="s">
        <v>29</v>
      </c>
      <c r="Q30" s="31" t="s">
        <v>18</v>
      </c>
      <c r="R30" s="32">
        <v>4</v>
      </c>
      <c r="S30" s="11">
        <v>5233</v>
      </c>
      <c r="T30" s="11">
        <v>20932</v>
      </c>
      <c r="U30" s="33">
        <f t="shared" si="1"/>
        <v>0</v>
      </c>
      <c r="V30" s="37">
        <v>24</v>
      </c>
      <c r="W30" s="38" t="s">
        <v>29</v>
      </c>
      <c r="X30" s="62" t="s">
        <v>18</v>
      </c>
      <c r="Y30" s="65">
        <v>390</v>
      </c>
      <c r="Z30" s="39">
        <f t="shared" si="4"/>
        <v>-1422</v>
      </c>
      <c r="AA30" s="66">
        <f t="shared" si="5"/>
        <v>-0.2717370533154978</v>
      </c>
    </row>
    <row r="31" spans="1:27" s="1" customFormat="1" ht="12.95" customHeight="1">
      <c r="A31" s="45">
        <v>25</v>
      </c>
      <c r="B31" s="26" t="s">
        <v>30</v>
      </c>
      <c r="C31" s="27" t="s">
        <v>18</v>
      </c>
      <c r="D31" s="46">
        <v>18899</v>
      </c>
      <c r="E31" s="41"/>
      <c r="F31" s="28"/>
      <c r="G31" s="29">
        <v>25</v>
      </c>
      <c r="H31" s="30" t="s">
        <v>30</v>
      </c>
      <c r="I31" s="53" t="s">
        <v>18</v>
      </c>
      <c r="J31" s="55">
        <v>21500</v>
      </c>
      <c r="K31" s="11">
        <f t="shared" si="3"/>
        <v>2601</v>
      </c>
      <c r="L31" s="56">
        <f t="shared" si="0"/>
        <v>0.13762632943541986</v>
      </c>
      <c r="M31" s="41"/>
      <c r="N31" s="28"/>
      <c r="O31" s="29">
        <v>25</v>
      </c>
      <c r="P31" s="28" t="s">
        <v>30</v>
      </c>
      <c r="Q31" s="31" t="s">
        <v>18</v>
      </c>
      <c r="R31" s="32">
        <v>1</v>
      </c>
      <c r="S31" s="11">
        <v>18899</v>
      </c>
      <c r="T31" s="11">
        <v>18899</v>
      </c>
      <c r="U31" s="33">
        <f t="shared" si="1"/>
        <v>0</v>
      </c>
      <c r="V31" s="34">
        <v>25</v>
      </c>
      <c r="W31" s="35" t="s">
        <v>30</v>
      </c>
      <c r="X31" s="61" t="s">
        <v>18</v>
      </c>
      <c r="Y31" s="64">
        <v>15000</v>
      </c>
      <c r="Z31" s="11">
        <f t="shared" si="4"/>
        <v>-6500</v>
      </c>
      <c r="AA31" s="56">
        <f t="shared" si="5"/>
        <v>-0.34393354145721994</v>
      </c>
    </row>
    <row r="32" spans="1:27" s="1" customFormat="1" ht="12.95" customHeight="1">
      <c r="A32" s="45">
        <v>26</v>
      </c>
      <c r="B32" s="26" t="s">
        <v>31</v>
      </c>
      <c r="C32" s="27" t="s">
        <v>18</v>
      </c>
      <c r="D32" s="46">
        <v>13896</v>
      </c>
      <c r="E32" s="41"/>
      <c r="F32" s="28"/>
      <c r="G32" s="29">
        <v>26</v>
      </c>
      <c r="H32" s="30" t="s">
        <v>31</v>
      </c>
      <c r="I32" s="53" t="s">
        <v>18</v>
      </c>
      <c r="J32" s="55">
        <v>6880</v>
      </c>
      <c r="K32" s="11">
        <f t="shared" si="3"/>
        <v>-7016</v>
      </c>
      <c r="L32" s="56">
        <f t="shared" si="0"/>
        <v>-0.50489349453080024</v>
      </c>
      <c r="M32" s="41"/>
      <c r="N32" s="28"/>
      <c r="O32" s="29">
        <v>26</v>
      </c>
      <c r="P32" s="28" t="s">
        <v>31</v>
      </c>
      <c r="Q32" s="31" t="s">
        <v>18</v>
      </c>
      <c r="R32" s="32">
        <v>1</v>
      </c>
      <c r="S32" s="11">
        <v>13896</v>
      </c>
      <c r="T32" s="11">
        <v>13896</v>
      </c>
      <c r="U32" s="33">
        <f t="shared" si="1"/>
        <v>0</v>
      </c>
      <c r="V32" s="34">
        <v>26</v>
      </c>
      <c r="W32" s="35" t="s">
        <v>31</v>
      </c>
      <c r="X32" s="61" t="s">
        <v>18</v>
      </c>
      <c r="Y32" s="64">
        <v>2800</v>
      </c>
      <c r="Z32" s="11">
        <f t="shared" si="4"/>
        <v>-4080</v>
      </c>
      <c r="AA32" s="56">
        <f t="shared" si="5"/>
        <v>-0.29360967184801384</v>
      </c>
    </row>
    <row r="33" spans="1:27" s="1" customFormat="1" ht="12.95" customHeight="1">
      <c r="A33" s="45">
        <v>27</v>
      </c>
      <c r="B33" s="26" t="s">
        <v>32</v>
      </c>
      <c r="C33" s="27" t="s">
        <v>18</v>
      </c>
      <c r="D33" s="46">
        <v>1533</v>
      </c>
      <c r="E33" s="41"/>
      <c r="F33" s="28"/>
      <c r="G33" s="29">
        <v>27</v>
      </c>
      <c r="H33" s="30" t="s">
        <v>32</v>
      </c>
      <c r="I33" s="53" t="s">
        <v>18</v>
      </c>
      <c r="J33" s="55">
        <v>1770</v>
      </c>
      <c r="K33" s="11">
        <f t="shared" si="3"/>
        <v>237</v>
      </c>
      <c r="L33" s="56">
        <f t="shared" si="0"/>
        <v>0.15459882583170254</v>
      </c>
      <c r="M33" s="41"/>
      <c r="N33" s="28"/>
      <c r="O33" s="29">
        <v>27</v>
      </c>
      <c r="P33" s="28" t="s">
        <v>32</v>
      </c>
      <c r="Q33" s="31" t="s">
        <v>18</v>
      </c>
      <c r="R33" s="32">
        <v>2</v>
      </c>
      <c r="S33" s="11">
        <v>1533</v>
      </c>
      <c r="T33" s="11">
        <v>3066</v>
      </c>
      <c r="U33" s="33">
        <f t="shared" si="1"/>
        <v>0</v>
      </c>
      <c r="V33" s="34">
        <v>27</v>
      </c>
      <c r="W33" s="35" t="s">
        <v>32</v>
      </c>
      <c r="X33" s="61" t="s">
        <v>18</v>
      </c>
      <c r="Y33" s="64">
        <v>160</v>
      </c>
      <c r="Z33" s="11">
        <f t="shared" si="4"/>
        <v>-1610</v>
      </c>
      <c r="AA33" s="56">
        <f t="shared" si="5"/>
        <v>-1.0502283105022832</v>
      </c>
    </row>
    <row r="34" spans="1:27" s="1" customFormat="1" ht="12.95" customHeight="1">
      <c r="A34" s="45">
        <v>28</v>
      </c>
      <c r="B34" s="26" t="s">
        <v>33</v>
      </c>
      <c r="C34" s="27" t="s">
        <v>18</v>
      </c>
      <c r="D34" s="46">
        <v>1907</v>
      </c>
      <c r="E34" s="41"/>
      <c r="F34" s="28"/>
      <c r="G34" s="29">
        <v>28</v>
      </c>
      <c r="H34" s="30" t="s">
        <v>33</v>
      </c>
      <c r="I34" s="53" t="s">
        <v>18</v>
      </c>
      <c r="J34" s="55">
        <v>1761</v>
      </c>
      <c r="K34" s="11">
        <f t="shared" si="3"/>
        <v>-146</v>
      </c>
      <c r="L34" s="56">
        <f t="shared" si="0"/>
        <v>-7.6560041950707924E-2</v>
      </c>
      <c r="M34" s="41"/>
      <c r="N34" s="28"/>
      <c r="O34" s="29">
        <v>28</v>
      </c>
      <c r="P34" s="28" t="s">
        <v>33</v>
      </c>
      <c r="Q34" s="31" t="s">
        <v>18</v>
      </c>
      <c r="R34" s="32">
        <v>5</v>
      </c>
      <c r="S34" s="11">
        <v>1907</v>
      </c>
      <c r="T34" s="11">
        <v>9535</v>
      </c>
      <c r="U34" s="33">
        <f t="shared" si="1"/>
        <v>0</v>
      </c>
      <c r="V34" s="34">
        <v>28</v>
      </c>
      <c r="W34" s="35" t="s">
        <v>33</v>
      </c>
      <c r="X34" s="61" t="s">
        <v>18</v>
      </c>
      <c r="Y34" s="64">
        <v>800</v>
      </c>
      <c r="Z34" s="11">
        <f t="shared" si="4"/>
        <v>-961</v>
      </c>
      <c r="AA34" s="56">
        <f t="shared" si="5"/>
        <v>-0.50393287886733085</v>
      </c>
    </row>
    <row r="35" spans="1:27" s="1" customFormat="1" ht="12.95" customHeight="1">
      <c r="A35" s="45">
        <v>29</v>
      </c>
      <c r="B35" s="26" t="s">
        <v>34</v>
      </c>
      <c r="C35" s="27" t="s">
        <v>18</v>
      </c>
      <c r="D35" s="46">
        <v>1459</v>
      </c>
      <c r="E35" s="41"/>
      <c r="F35" s="28"/>
      <c r="G35" s="29">
        <v>29</v>
      </c>
      <c r="H35" s="30" t="s">
        <v>34</v>
      </c>
      <c r="I35" s="53" t="s">
        <v>18</v>
      </c>
      <c r="J35" s="55">
        <v>1690</v>
      </c>
      <c r="K35" s="11">
        <f t="shared" si="3"/>
        <v>231</v>
      </c>
      <c r="L35" s="56">
        <f t="shared" si="0"/>
        <v>0.15832762165867031</v>
      </c>
      <c r="M35" s="41"/>
      <c r="N35" s="28"/>
      <c r="O35" s="29">
        <v>29</v>
      </c>
      <c r="P35" s="28" t="s">
        <v>34</v>
      </c>
      <c r="Q35" s="31" t="s">
        <v>18</v>
      </c>
      <c r="R35" s="32">
        <v>1</v>
      </c>
      <c r="S35" s="11">
        <v>1459</v>
      </c>
      <c r="T35" s="11">
        <v>1459</v>
      </c>
      <c r="U35" s="33">
        <f t="shared" si="1"/>
        <v>0</v>
      </c>
      <c r="V35" s="34">
        <v>29</v>
      </c>
      <c r="W35" s="35" t="s">
        <v>34</v>
      </c>
      <c r="X35" s="61" t="s">
        <v>18</v>
      </c>
      <c r="Y35" s="64">
        <v>900</v>
      </c>
      <c r="Z35" s="11">
        <f t="shared" si="4"/>
        <v>-790</v>
      </c>
      <c r="AA35" s="56">
        <f t="shared" si="5"/>
        <v>-0.54146675805346123</v>
      </c>
    </row>
    <row r="36" spans="1:27" s="1" customFormat="1" ht="12.95" customHeight="1">
      <c r="A36" s="45">
        <v>30</v>
      </c>
      <c r="B36" s="26" t="s">
        <v>35</v>
      </c>
      <c r="C36" s="27" t="s">
        <v>36</v>
      </c>
      <c r="D36" s="47">
        <v>245</v>
      </c>
      <c r="E36" s="41"/>
      <c r="F36" s="28"/>
      <c r="G36" s="29">
        <v>30</v>
      </c>
      <c r="H36" s="30" t="s">
        <v>35</v>
      </c>
      <c r="I36" s="53" t="s">
        <v>36</v>
      </c>
      <c r="J36" s="55">
        <v>245</v>
      </c>
      <c r="K36" s="11">
        <f t="shared" si="3"/>
        <v>0</v>
      </c>
      <c r="L36" s="56">
        <f t="shared" si="0"/>
        <v>0</v>
      </c>
      <c r="M36" s="41"/>
      <c r="N36" s="28"/>
      <c r="O36" s="29">
        <v>30</v>
      </c>
      <c r="P36" s="28" t="s">
        <v>35</v>
      </c>
      <c r="Q36" s="31" t="s">
        <v>36</v>
      </c>
      <c r="R36" s="32">
        <v>8</v>
      </c>
      <c r="S36" s="36">
        <v>245</v>
      </c>
      <c r="T36" s="11">
        <v>1960</v>
      </c>
      <c r="U36" s="33">
        <f t="shared" si="1"/>
        <v>0</v>
      </c>
      <c r="V36" s="34">
        <v>30</v>
      </c>
      <c r="W36" s="35" t="s">
        <v>35</v>
      </c>
      <c r="X36" s="61" t="s">
        <v>36</v>
      </c>
      <c r="Y36" s="64">
        <v>180</v>
      </c>
      <c r="Z36" s="11">
        <f t="shared" si="4"/>
        <v>-65</v>
      </c>
      <c r="AA36" s="56">
        <f t="shared" si="5"/>
        <v>-0.26530612244897961</v>
      </c>
    </row>
    <row r="37" spans="1:27" s="1" customFormat="1" ht="12.95" customHeight="1">
      <c r="A37" s="45">
        <v>31</v>
      </c>
      <c r="B37" s="26" t="s">
        <v>37</v>
      </c>
      <c r="C37" s="27" t="s">
        <v>18</v>
      </c>
      <c r="D37" s="47">
        <v>790</v>
      </c>
      <c r="E37" s="41"/>
      <c r="F37" s="28"/>
      <c r="G37" s="29">
        <v>31</v>
      </c>
      <c r="H37" s="30" t="s">
        <v>37</v>
      </c>
      <c r="I37" s="53" t="s">
        <v>18</v>
      </c>
      <c r="J37" s="55">
        <v>790</v>
      </c>
      <c r="K37" s="11">
        <f t="shared" si="3"/>
        <v>0</v>
      </c>
      <c r="L37" s="56">
        <f t="shared" si="0"/>
        <v>0</v>
      </c>
      <c r="M37" s="41"/>
      <c r="N37" s="28"/>
      <c r="O37" s="29">
        <v>31</v>
      </c>
      <c r="P37" s="28" t="s">
        <v>37</v>
      </c>
      <c r="Q37" s="31" t="s">
        <v>18</v>
      </c>
      <c r="R37" s="32">
        <v>1</v>
      </c>
      <c r="S37" s="36">
        <v>790</v>
      </c>
      <c r="T37" s="36">
        <v>790</v>
      </c>
      <c r="U37" s="33">
        <f t="shared" si="1"/>
        <v>0</v>
      </c>
      <c r="V37" s="34">
        <v>31</v>
      </c>
      <c r="W37" s="35" t="s">
        <v>37</v>
      </c>
      <c r="X37" s="61" t="s">
        <v>18</v>
      </c>
      <c r="Y37" s="64">
        <v>235</v>
      </c>
      <c r="Z37" s="11">
        <f t="shared" si="4"/>
        <v>-555</v>
      </c>
      <c r="AA37" s="56">
        <f t="shared" si="5"/>
        <v>-0.70253164556962022</v>
      </c>
    </row>
    <row r="38" spans="1:27" s="1" customFormat="1" ht="12.95" customHeight="1">
      <c r="A38" s="45">
        <v>32</v>
      </c>
      <c r="B38" s="26" t="s">
        <v>38</v>
      </c>
      <c r="C38" s="27" t="s">
        <v>18</v>
      </c>
      <c r="D38" s="46">
        <v>1800</v>
      </c>
      <c r="E38" s="41"/>
      <c r="F38" s="28"/>
      <c r="G38" s="29">
        <v>32</v>
      </c>
      <c r="H38" s="30" t="s">
        <v>38</v>
      </c>
      <c r="I38" s="53" t="s">
        <v>18</v>
      </c>
      <c r="J38" s="55">
        <v>1800</v>
      </c>
      <c r="K38" s="11">
        <f t="shared" si="3"/>
        <v>0</v>
      </c>
      <c r="L38" s="56">
        <f t="shared" si="0"/>
        <v>0</v>
      </c>
      <c r="M38" s="41"/>
      <c r="N38" s="28"/>
      <c r="O38" s="29">
        <v>32</v>
      </c>
      <c r="P38" s="28" t="s">
        <v>38</v>
      </c>
      <c r="Q38" s="31" t="s">
        <v>18</v>
      </c>
      <c r="R38" s="32">
        <v>1</v>
      </c>
      <c r="S38" s="11">
        <v>1800</v>
      </c>
      <c r="T38" s="11">
        <v>1800</v>
      </c>
      <c r="U38" s="33">
        <f t="shared" si="1"/>
        <v>0</v>
      </c>
      <c r="V38" s="34">
        <v>32</v>
      </c>
      <c r="W38" s="35" t="s">
        <v>38</v>
      </c>
      <c r="X38" s="61" t="s">
        <v>18</v>
      </c>
      <c r="Y38" s="64">
        <v>780</v>
      </c>
      <c r="Z38" s="11">
        <f t="shared" si="4"/>
        <v>-1020</v>
      </c>
      <c r="AA38" s="56">
        <f t="shared" si="5"/>
        <v>-0.56666666666666665</v>
      </c>
    </row>
    <row r="39" spans="1:27" s="1" customFormat="1" ht="12.95" customHeight="1">
      <c r="A39" s="45">
        <v>33</v>
      </c>
      <c r="B39" s="26" t="s">
        <v>39</v>
      </c>
      <c r="C39" s="27" t="s">
        <v>18</v>
      </c>
      <c r="D39" s="47">
        <v>720</v>
      </c>
      <c r="E39" s="41"/>
      <c r="F39" s="28"/>
      <c r="G39" s="29">
        <v>33</v>
      </c>
      <c r="H39" s="30" t="s">
        <v>39</v>
      </c>
      <c r="I39" s="53" t="s">
        <v>18</v>
      </c>
      <c r="J39" s="55">
        <v>1040</v>
      </c>
      <c r="K39" s="11">
        <f t="shared" ref="K39:K70" si="6">J39-D39</f>
        <v>320</v>
      </c>
      <c r="L39" s="56">
        <f t="shared" ref="L39:L70" si="7">K39/D39</f>
        <v>0.44444444444444442</v>
      </c>
      <c r="M39" s="41"/>
      <c r="N39" s="28"/>
      <c r="O39" s="29">
        <v>33</v>
      </c>
      <c r="P39" s="28" t="s">
        <v>39</v>
      </c>
      <c r="Q39" s="31" t="s">
        <v>18</v>
      </c>
      <c r="R39" s="32">
        <v>1</v>
      </c>
      <c r="S39" s="36">
        <v>720</v>
      </c>
      <c r="T39" s="36">
        <v>720</v>
      </c>
      <c r="U39" s="33">
        <f t="shared" ref="U39:U70" si="8">S39-D39</f>
        <v>0</v>
      </c>
      <c r="V39" s="34">
        <v>33</v>
      </c>
      <c r="W39" s="35" t="s">
        <v>39</v>
      </c>
      <c r="X39" s="61" t="s">
        <v>18</v>
      </c>
      <c r="Y39" s="64">
        <v>380</v>
      </c>
      <c r="Z39" s="11">
        <f t="shared" si="4"/>
        <v>-660</v>
      </c>
      <c r="AA39" s="56">
        <f t="shared" si="5"/>
        <v>-0.91666666666666663</v>
      </c>
    </row>
    <row r="40" spans="1:27" s="1" customFormat="1" ht="12.95" customHeight="1">
      <c r="A40" s="45">
        <v>34</v>
      </c>
      <c r="B40" s="26" t="s">
        <v>39</v>
      </c>
      <c r="C40" s="27" t="s">
        <v>18</v>
      </c>
      <c r="D40" s="47">
        <v>150</v>
      </c>
      <c r="E40" s="41"/>
      <c r="F40" s="28"/>
      <c r="G40" s="29">
        <v>34</v>
      </c>
      <c r="H40" s="30" t="s">
        <v>39</v>
      </c>
      <c r="I40" s="53" t="s">
        <v>18</v>
      </c>
      <c r="J40" s="55">
        <v>100</v>
      </c>
      <c r="K40" s="11">
        <f t="shared" si="6"/>
        <v>-50</v>
      </c>
      <c r="L40" s="56">
        <f t="shared" si="7"/>
        <v>-0.33333333333333331</v>
      </c>
      <c r="M40" s="41"/>
      <c r="N40" s="28"/>
      <c r="O40" s="29">
        <v>34</v>
      </c>
      <c r="P40" s="28" t="s">
        <v>39</v>
      </c>
      <c r="Q40" s="31" t="s">
        <v>18</v>
      </c>
      <c r="R40" s="32">
        <v>1</v>
      </c>
      <c r="S40" s="36">
        <v>150</v>
      </c>
      <c r="T40" s="36">
        <v>150</v>
      </c>
      <c r="U40" s="33">
        <f t="shared" si="8"/>
        <v>0</v>
      </c>
      <c r="V40" s="34">
        <v>34</v>
      </c>
      <c r="W40" s="35" t="s">
        <v>39</v>
      </c>
      <c r="X40" s="61" t="s">
        <v>18</v>
      </c>
      <c r="Y40" s="64">
        <v>750</v>
      </c>
      <c r="Z40" s="11">
        <f t="shared" si="4"/>
        <v>650</v>
      </c>
      <c r="AA40" s="56">
        <f t="shared" si="5"/>
        <v>4.333333333333333</v>
      </c>
    </row>
    <row r="41" spans="1:27" s="1" customFormat="1" ht="12.95" customHeight="1">
      <c r="A41" s="45">
        <v>35</v>
      </c>
      <c r="B41" s="26" t="s">
        <v>40</v>
      </c>
      <c r="C41" s="27" t="s">
        <v>18</v>
      </c>
      <c r="D41" s="47">
        <v>460</v>
      </c>
      <c r="E41" s="41"/>
      <c r="F41" s="28"/>
      <c r="G41" s="29">
        <v>35</v>
      </c>
      <c r="H41" s="30" t="s">
        <v>40</v>
      </c>
      <c r="I41" s="53" t="s">
        <v>18</v>
      </c>
      <c r="J41" s="55">
        <v>460</v>
      </c>
      <c r="K41" s="11">
        <f t="shared" si="6"/>
        <v>0</v>
      </c>
      <c r="L41" s="56">
        <f t="shared" si="7"/>
        <v>0</v>
      </c>
      <c r="M41" s="41"/>
      <c r="N41" s="28"/>
      <c r="O41" s="29">
        <v>35</v>
      </c>
      <c r="P41" s="28" t="s">
        <v>40</v>
      </c>
      <c r="Q41" s="31" t="s">
        <v>18</v>
      </c>
      <c r="R41" s="32">
        <v>1</v>
      </c>
      <c r="S41" s="36">
        <v>460</v>
      </c>
      <c r="T41" s="36">
        <v>460</v>
      </c>
      <c r="U41" s="33">
        <f t="shared" si="8"/>
        <v>0</v>
      </c>
      <c r="V41" s="34">
        <v>35</v>
      </c>
      <c r="W41" s="35" t="s">
        <v>40</v>
      </c>
      <c r="X41" s="61" t="s">
        <v>18</v>
      </c>
      <c r="Y41" s="64">
        <v>360</v>
      </c>
      <c r="Z41" s="11">
        <f t="shared" si="4"/>
        <v>-100</v>
      </c>
      <c r="AA41" s="56">
        <f t="shared" si="5"/>
        <v>-0.21739130434782608</v>
      </c>
    </row>
    <row r="42" spans="1:27" s="1" customFormat="1" ht="12.95" customHeight="1">
      <c r="A42" s="45">
        <v>36</v>
      </c>
      <c r="B42" s="26" t="s">
        <v>41</v>
      </c>
      <c r="C42" s="27" t="s">
        <v>36</v>
      </c>
      <c r="D42" s="47">
        <v>38</v>
      </c>
      <c r="E42" s="41"/>
      <c r="F42" s="28"/>
      <c r="G42" s="29">
        <v>36</v>
      </c>
      <c r="H42" s="30" t="s">
        <v>41</v>
      </c>
      <c r="I42" s="53" t="s">
        <v>36</v>
      </c>
      <c r="J42" s="55">
        <v>38</v>
      </c>
      <c r="K42" s="11">
        <f t="shared" si="6"/>
        <v>0</v>
      </c>
      <c r="L42" s="56">
        <f t="shared" si="7"/>
        <v>0</v>
      </c>
      <c r="M42" s="41"/>
      <c r="N42" s="28"/>
      <c r="O42" s="29">
        <v>36</v>
      </c>
      <c r="P42" s="28" t="s">
        <v>41</v>
      </c>
      <c r="Q42" s="31" t="s">
        <v>36</v>
      </c>
      <c r="R42" s="32">
        <v>30</v>
      </c>
      <c r="S42" s="36">
        <v>38</v>
      </c>
      <c r="T42" s="11">
        <v>1140</v>
      </c>
      <c r="U42" s="33">
        <f t="shared" si="8"/>
        <v>0</v>
      </c>
      <c r="V42" s="34">
        <v>36</v>
      </c>
      <c r="W42" s="35" t="s">
        <v>41</v>
      </c>
      <c r="X42" s="61" t="s">
        <v>36</v>
      </c>
      <c r="Y42" s="64">
        <v>39</v>
      </c>
      <c r="Z42" s="11">
        <f t="shared" si="4"/>
        <v>1</v>
      </c>
      <c r="AA42" s="56">
        <f t="shared" si="5"/>
        <v>2.6315789473684209E-2</v>
      </c>
    </row>
    <row r="43" spans="1:27" s="1" customFormat="1" ht="12.95" customHeight="1">
      <c r="A43" s="45">
        <v>37</v>
      </c>
      <c r="B43" s="26" t="s">
        <v>42</v>
      </c>
      <c r="C43" s="27" t="s">
        <v>36</v>
      </c>
      <c r="D43" s="47">
        <v>130</v>
      </c>
      <c r="E43" s="41"/>
      <c r="F43" s="28"/>
      <c r="G43" s="29">
        <v>37</v>
      </c>
      <c r="H43" s="30" t="s">
        <v>42</v>
      </c>
      <c r="I43" s="53" t="s">
        <v>36</v>
      </c>
      <c r="J43" s="55">
        <v>130</v>
      </c>
      <c r="K43" s="11">
        <f t="shared" si="6"/>
        <v>0</v>
      </c>
      <c r="L43" s="56">
        <f t="shared" si="7"/>
        <v>0</v>
      </c>
      <c r="M43" s="41"/>
      <c r="N43" s="28"/>
      <c r="O43" s="29">
        <v>37</v>
      </c>
      <c r="P43" s="28" t="s">
        <v>42</v>
      </c>
      <c r="Q43" s="31" t="s">
        <v>36</v>
      </c>
      <c r="R43" s="32">
        <v>10</v>
      </c>
      <c r="S43" s="36">
        <v>130</v>
      </c>
      <c r="T43" s="11">
        <v>1300</v>
      </c>
      <c r="U43" s="33">
        <f t="shared" si="8"/>
        <v>0</v>
      </c>
      <c r="V43" s="34">
        <v>37</v>
      </c>
      <c r="W43" s="35" t="s">
        <v>42</v>
      </c>
      <c r="X43" s="61" t="s">
        <v>36</v>
      </c>
      <c r="Y43" s="64">
        <v>100</v>
      </c>
      <c r="Z43" s="11">
        <f t="shared" si="4"/>
        <v>-30</v>
      </c>
      <c r="AA43" s="56">
        <f t="shared" si="5"/>
        <v>-0.23076923076923078</v>
      </c>
    </row>
    <row r="44" spans="1:27" s="1" customFormat="1" ht="12.95" customHeight="1">
      <c r="A44" s="45">
        <v>38</v>
      </c>
      <c r="B44" s="26" t="s">
        <v>43</v>
      </c>
      <c r="C44" s="27" t="s">
        <v>4</v>
      </c>
      <c r="D44" s="46">
        <v>2000</v>
      </c>
      <c r="E44" s="41"/>
      <c r="F44" s="28"/>
      <c r="G44" s="29">
        <v>38</v>
      </c>
      <c r="H44" s="30" t="s">
        <v>43</v>
      </c>
      <c r="I44" s="53" t="s">
        <v>4</v>
      </c>
      <c r="J44" s="55">
        <v>2400</v>
      </c>
      <c r="K44" s="11">
        <f t="shared" si="6"/>
        <v>400</v>
      </c>
      <c r="L44" s="56">
        <f t="shared" si="7"/>
        <v>0.2</v>
      </c>
      <c r="M44" s="41"/>
      <c r="N44" s="28"/>
      <c r="O44" s="29">
        <v>38</v>
      </c>
      <c r="P44" s="28" t="s">
        <v>43</v>
      </c>
      <c r="Q44" s="31" t="s">
        <v>4</v>
      </c>
      <c r="R44" s="32">
        <v>1</v>
      </c>
      <c r="S44" s="11">
        <v>2000</v>
      </c>
      <c r="T44" s="11">
        <v>2000</v>
      </c>
      <c r="U44" s="33">
        <f t="shared" si="8"/>
        <v>0</v>
      </c>
      <c r="V44" s="34">
        <v>38</v>
      </c>
      <c r="W44" s="35" t="s">
        <v>43</v>
      </c>
      <c r="X44" s="61" t="s">
        <v>4</v>
      </c>
      <c r="Y44" s="64">
        <v>5000</v>
      </c>
      <c r="Z44" s="11">
        <f t="shared" si="4"/>
        <v>2600</v>
      </c>
      <c r="AA44" s="56">
        <f t="shared" si="5"/>
        <v>1.3</v>
      </c>
    </row>
    <row r="45" spans="1:27" s="1" customFormat="1" ht="12.95" customHeight="1">
      <c r="A45" s="45">
        <v>39</v>
      </c>
      <c r="B45" s="26" t="s">
        <v>44</v>
      </c>
      <c r="C45" s="27" t="s">
        <v>4</v>
      </c>
      <c r="D45" s="46">
        <v>14400</v>
      </c>
      <c r="E45" s="41"/>
      <c r="F45" s="28"/>
      <c r="G45" s="29">
        <v>39</v>
      </c>
      <c r="H45" s="30" t="s">
        <v>44</v>
      </c>
      <c r="I45" s="53" t="s">
        <v>4</v>
      </c>
      <c r="J45" s="55">
        <v>14400</v>
      </c>
      <c r="K45" s="11">
        <f t="shared" si="6"/>
        <v>0</v>
      </c>
      <c r="L45" s="56">
        <f t="shared" si="7"/>
        <v>0</v>
      </c>
      <c r="M45" s="41"/>
      <c r="N45" s="28"/>
      <c r="O45" s="29">
        <v>39</v>
      </c>
      <c r="P45" s="28" t="s">
        <v>44</v>
      </c>
      <c r="Q45" s="31" t="s">
        <v>4</v>
      </c>
      <c r="R45" s="32">
        <v>1</v>
      </c>
      <c r="S45" s="11">
        <v>14400</v>
      </c>
      <c r="T45" s="11">
        <v>14400</v>
      </c>
      <c r="U45" s="33">
        <f t="shared" si="8"/>
        <v>0</v>
      </c>
      <c r="V45" s="34">
        <v>39</v>
      </c>
      <c r="W45" s="35" t="s">
        <v>44</v>
      </c>
      <c r="X45" s="61" t="s">
        <v>4</v>
      </c>
      <c r="Y45" s="64">
        <v>10000</v>
      </c>
      <c r="Z45" s="11">
        <f t="shared" si="4"/>
        <v>-4400</v>
      </c>
      <c r="AA45" s="56">
        <f t="shared" si="5"/>
        <v>-0.30555555555555558</v>
      </c>
    </row>
    <row r="46" spans="1:27" s="1" customFormat="1" ht="12.95" customHeight="1">
      <c r="A46" s="45">
        <v>40</v>
      </c>
      <c r="B46" s="26" t="s">
        <v>45</v>
      </c>
      <c r="C46" s="27" t="s">
        <v>4</v>
      </c>
      <c r="D46" s="46">
        <v>1200</v>
      </c>
      <c r="E46" s="41"/>
      <c r="F46" s="28"/>
      <c r="G46" s="29">
        <v>40</v>
      </c>
      <c r="H46" s="30" t="s">
        <v>45</v>
      </c>
      <c r="I46" s="53" t="s">
        <v>4</v>
      </c>
      <c r="J46" s="55">
        <v>1200</v>
      </c>
      <c r="K46" s="11">
        <f t="shared" si="6"/>
        <v>0</v>
      </c>
      <c r="L46" s="56">
        <f t="shared" si="7"/>
        <v>0</v>
      </c>
      <c r="M46" s="41"/>
      <c r="N46" s="28"/>
      <c r="O46" s="29">
        <v>40</v>
      </c>
      <c r="P46" s="28" t="s">
        <v>45</v>
      </c>
      <c r="Q46" s="31" t="s">
        <v>4</v>
      </c>
      <c r="R46" s="32">
        <v>1</v>
      </c>
      <c r="S46" s="11">
        <v>1200</v>
      </c>
      <c r="T46" s="11">
        <v>1200</v>
      </c>
      <c r="U46" s="33">
        <f t="shared" si="8"/>
        <v>0</v>
      </c>
      <c r="V46" s="34">
        <v>40</v>
      </c>
      <c r="W46" s="35" t="s">
        <v>45</v>
      </c>
      <c r="X46" s="61" t="s">
        <v>4</v>
      </c>
      <c r="Y46" s="64">
        <v>650</v>
      </c>
      <c r="Z46" s="11">
        <f t="shared" si="4"/>
        <v>-550</v>
      </c>
      <c r="AA46" s="56">
        <f t="shared" si="5"/>
        <v>-0.45833333333333331</v>
      </c>
    </row>
    <row r="47" spans="1:27" s="1" customFormat="1" ht="12.95" customHeight="1">
      <c r="A47" s="45">
        <v>41</v>
      </c>
      <c r="B47" s="26" t="s">
        <v>46</v>
      </c>
      <c r="C47" s="27" t="s">
        <v>18</v>
      </c>
      <c r="D47" s="46">
        <v>5041</v>
      </c>
      <c r="E47" s="41"/>
      <c r="F47" s="28"/>
      <c r="G47" s="29">
        <v>41</v>
      </c>
      <c r="H47" s="30" t="s">
        <v>46</v>
      </c>
      <c r="I47" s="53" t="s">
        <v>18</v>
      </c>
      <c r="J47" s="55">
        <v>4741</v>
      </c>
      <c r="K47" s="11">
        <f t="shared" si="6"/>
        <v>-300</v>
      </c>
      <c r="L47" s="56">
        <f t="shared" si="7"/>
        <v>-5.9512001586986711E-2</v>
      </c>
      <c r="M47" s="41"/>
      <c r="N47" s="28"/>
      <c r="O47" s="29">
        <v>41</v>
      </c>
      <c r="P47" s="28" t="s">
        <v>46</v>
      </c>
      <c r="Q47" s="31" t="s">
        <v>18</v>
      </c>
      <c r="R47" s="32">
        <v>2</v>
      </c>
      <c r="S47" s="11">
        <v>5041</v>
      </c>
      <c r="T47" s="11">
        <v>10082</v>
      </c>
      <c r="U47" s="33">
        <f t="shared" si="8"/>
        <v>0</v>
      </c>
      <c r="V47" s="34">
        <v>41</v>
      </c>
      <c r="W47" s="35" t="s">
        <v>46</v>
      </c>
      <c r="X47" s="61" t="s">
        <v>18</v>
      </c>
      <c r="Y47" s="64">
        <v>180</v>
      </c>
      <c r="Z47" s="11">
        <f t="shared" si="4"/>
        <v>-4561</v>
      </c>
      <c r="AA47" s="56">
        <f t="shared" si="5"/>
        <v>-0.9047807974608213</v>
      </c>
    </row>
    <row r="48" spans="1:27" s="1" customFormat="1" ht="12.95" customHeight="1">
      <c r="A48" s="45">
        <v>42</v>
      </c>
      <c r="B48" s="26" t="s">
        <v>47</v>
      </c>
      <c r="C48" s="27" t="s">
        <v>18</v>
      </c>
      <c r="D48" s="46">
        <v>3911</v>
      </c>
      <c r="E48" s="41"/>
      <c r="F48" s="28"/>
      <c r="G48" s="29">
        <v>42</v>
      </c>
      <c r="H48" s="30" t="s">
        <v>47</v>
      </c>
      <c r="I48" s="53" t="s">
        <v>18</v>
      </c>
      <c r="J48" s="55">
        <v>3721</v>
      </c>
      <c r="K48" s="11">
        <f t="shared" si="6"/>
        <v>-190</v>
      </c>
      <c r="L48" s="56">
        <f t="shared" si="7"/>
        <v>-4.8580925594477117E-2</v>
      </c>
      <c r="M48" s="41"/>
      <c r="N48" s="28"/>
      <c r="O48" s="29">
        <v>42</v>
      </c>
      <c r="P48" s="28" t="s">
        <v>47</v>
      </c>
      <c r="Q48" s="31" t="s">
        <v>18</v>
      </c>
      <c r="R48" s="32">
        <v>2</v>
      </c>
      <c r="S48" s="11">
        <v>3911</v>
      </c>
      <c r="T48" s="11">
        <v>7822</v>
      </c>
      <c r="U48" s="33">
        <f t="shared" si="8"/>
        <v>0</v>
      </c>
      <c r="V48" s="34">
        <v>42</v>
      </c>
      <c r="W48" s="35" t="s">
        <v>47</v>
      </c>
      <c r="X48" s="61" t="s">
        <v>18</v>
      </c>
      <c r="Y48" s="64">
        <v>180</v>
      </c>
      <c r="Z48" s="11">
        <f t="shared" si="4"/>
        <v>-3541</v>
      </c>
      <c r="AA48" s="56">
        <f t="shared" si="5"/>
        <v>-0.90539503963180767</v>
      </c>
    </row>
    <row r="49" spans="1:27" s="1" customFormat="1" ht="12.95" customHeight="1">
      <c r="A49" s="45">
        <v>43</v>
      </c>
      <c r="B49" s="26" t="s">
        <v>48</v>
      </c>
      <c r="C49" s="27" t="s">
        <v>18</v>
      </c>
      <c r="D49" s="46">
        <v>1464</v>
      </c>
      <c r="E49" s="41"/>
      <c r="F49" s="28"/>
      <c r="G49" s="29">
        <v>43</v>
      </c>
      <c r="H49" s="30" t="s">
        <v>48</v>
      </c>
      <c r="I49" s="53" t="s">
        <v>18</v>
      </c>
      <c r="J49" s="55">
        <v>1444</v>
      </c>
      <c r="K49" s="11">
        <f t="shared" si="6"/>
        <v>-20</v>
      </c>
      <c r="L49" s="56">
        <f t="shared" si="7"/>
        <v>-1.3661202185792349E-2</v>
      </c>
      <c r="M49" s="41"/>
      <c r="N49" s="28"/>
      <c r="O49" s="29">
        <v>43</v>
      </c>
      <c r="P49" s="28" t="s">
        <v>48</v>
      </c>
      <c r="Q49" s="31" t="s">
        <v>18</v>
      </c>
      <c r="R49" s="32">
        <v>5</v>
      </c>
      <c r="S49" s="11">
        <v>1464</v>
      </c>
      <c r="T49" s="11">
        <v>7320</v>
      </c>
      <c r="U49" s="33">
        <f t="shared" si="8"/>
        <v>0</v>
      </c>
      <c r="V49" s="34">
        <v>43</v>
      </c>
      <c r="W49" s="35" t="s">
        <v>48</v>
      </c>
      <c r="X49" s="61" t="s">
        <v>18</v>
      </c>
      <c r="Y49" s="64">
        <v>180</v>
      </c>
      <c r="Z49" s="11">
        <f t="shared" si="4"/>
        <v>-1264</v>
      </c>
      <c r="AA49" s="56">
        <f t="shared" si="5"/>
        <v>-0.86338797814207646</v>
      </c>
    </row>
    <row r="50" spans="1:27" s="1" customFormat="1" ht="12.95" customHeight="1">
      <c r="A50" s="45">
        <v>44</v>
      </c>
      <c r="B50" s="26" t="s">
        <v>49</v>
      </c>
      <c r="C50" s="27" t="s">
        <v>18</v>
      </c>
      <c r="D50" s="46">
        <v>1735</v>
      </c>
      <c r="E50" s="41"/>
      <c r="F50" s="28"/>
      <c r="G50" s="29">
        <v>44</v>
      </c>
      <c r="H50" s="30" t="s">
        <v>49</v>
      </c>
      <c r="I50" s="53" t="s">
        <v>18</v>
      </c>
      <c r="J50" s="55">
        <v>1644</v>
      </c>
      <c r="K50" s="11">
        <f t="shared" si="6"/>
        <v>-91</v>
      </c>
      <c r="L50" s="56">
        <f t="shared" si="7"/>
        <v>-5.2449567723342937E-2</v>
      </c>
      <c r="M50" s="41"/>
      <c r="N50" s="28"/>
      <c r="O50" s="29">
        <v>44</v>
      </c>
      <c r="P50" s="28" t="s">
        <v>49</v>
      </c>
      <c r="Q50" s="31" t="s">
        <v>18</v>
      </c>
      <c r="R50" s="32">
        <v>8</v>
      </c>
      <c r="S50" s="11">
        <v>1735</v>
      </c>
      <c r="T50" s="11">
        <v>13880</v>
      </c>
      <c r="U50" s="33">
        <f t="shared" si="8"/>
        <v>0</v>
      </c>
      <c r="V50" s="34">
        <v>44</v>
      </c>
      <c r="W50" s="35" t="s">
        <v>49</v>
      </c>
      <c r="X50" s="61" t="s">
        <v>18</v>
      </c>
      <c r="Y50" s="64">
        <v>240</v>
      </c>
      <c r="Z50" s="11">
        <f t="shared" si="4"/>
        <v>-1404</v>
      </c>
      <c r="AA50" s="56">
        <f t="shared" si="5"/>
        <v>-0.80922190201729105</v>
      </c>
    </row>
    <row r="51" spans="1:27" s="1" customFormat="1" ht="12.95" customHeight="1">
      <c r="A51" s="45">
        <v>45</v>
      </c>
      <c r="B51" s="26" t="s">
        <v>50</v>
      </c>
      <c r="C51" s="27" t="s">
        <v>18</v>
      </c>
      <c r="D51" s="46">
        <v>1430</v>
      </c>
      <c r="E51" s="41"/>
      <c r="F51" s="28"/>
      <c r="G51" s="29">
        <v>45</v>
      </c>
      <c r="H51" s="30" t="s">
        <v>50</v>
      </c>
      <c r="I51" s="53" t="s">
        <v>18</v>
      </c>
      <c r="J51" s="55">
        <v>1412</v>
      </c>
      <c r="K51" s="11">
        <f t="shared" si="6"/>
        <v>-18</v>
      </c>
      <c r="L51" s="56">
        <f t="shared" si="7"/>
        <v>-1.2587412587412588E-2</v>
      </c>
      <c r="M51" s="41"/>
      <c r="N51" s="28"/>
      <c r="O51" s="29">
        <v>45</v>
      </c>
      <c r="P51" s="28" t="s">
        <v>50</v>
      </c>
      <c r="Q51" s="31" t="s">
        <v>18</v>
      </c>
      <c r="R51" s="32">
        <v>10</v>
      </c>
      <c r="S51" s="11">
        <v>1430</v>
      </c>
      <c r="T51" s="11">
        <v>14300</v>
      </c>
      <c r="U51" s="33">
        <f t="shared" si="8"/>
        <v>0</v>
      </c>
      <c r="V51" s="34">
        <v>45</v>
      </c>
      <c r="W51" s="35" t="s">
        <v>50</v>
      </c>
      <c r="X51" s="61" t="s">
        <v>18</v>
      </c>
      <c r="Y51" s="64">
        <v>220</v>
      </c>
      <c r="Z51" s="11">
        <f t="shared" si="4"/>
        <v>-1192</v>
      </c>
      <c r="AA51" s="56">
        <f t="shared" si="5"/>
        <v>-0.83356643356643356</v>
      </c>
    </row>
    <row r="52" spans="1:27" s="1" customFormat="1" ht="12.95" customHeight="1">
      <c r="A52" s="45">
        <v>46</v>
      </c>
      <c r="B52" s="26" t="s">
        <v>51</v>
      </c>
      <c r="C52" s="27" t="s">
        <v>18</v>
      </c>
      <c r="D52" s="47">
        <v>984</v>
      </c>
      <c r="E52" s="41"/>
      <c r="F52" s="28"/>
      <c r="G52" s="29">
        <v>46</v>
      </c>
      <c r="H52" s="30" t="s">
        <v>51</v>
      </c>
      <c r="I52" s="53" t="s">
        <v>18</v>
      </c>
      <c r="J52" s="55">
        <v>978</v>
      </c>
      <c r="K52" s="11">
        <f t="shared" si="6"/>
        <v>-6</v>
      </c>
      <c r="L52" s="56">
        <f t="shared" si="7"/>
        <v>-6.0975609756097563E-3</v>
      </c>
      <c r="M52" s="41"/>
      <c r="N52" s="28"/>
      <c r="O52" s="29">
        <v>46</v>
      </c>
      <c r="P52" s="28" t="s">
        <v>51</v>
      </c>
      <c r="Q52" s="31" t="s">
        <v>18</v>
      </c>
      <c r="R52" s="32">
        <v>1</v>
      </c>
      <c r="S52" s="36">
        <v>984</v>
      </c>
      <c r="T52" s="36">
        <v>984</v>
      </c>
      <c r="U52" s="33">
        <f t="shared" si="8"/>
        <v>0</v>
      </c>
      <c r="V52" s="34">
        <v>46</v>
      </c>
      <c r="W52" s="35" t="s">
        <v>51</v>
      </c>
      <c r="X52" s="61" t="s">
        <v>18</v>
      </c>
      <c r="Y52" s="64">
        <v>320</v>
      </c>
      <c r="Z52" s="11">
        <f t="shared" si="4"/>
        <v>-658</v>
      </c>
      <c r="AA52" s="56">
        <f t="shared" si="5"/>
        <v>-0.66869918699186992</v>
      </c>
    </row>
    <row r="53" spans="1:27" s="1" customFormat="1" ht="12.95" customHeight="1">
      <c r="A53" s="45">
        <v>47</v>
      </c>
      <c r="B53" s="26" t="s">
        <v>52</v>
      </c>
      <c r="C53" s="27" t="s">
        <v>18</v>
      </c>
      <c r="D53" s="46">
        <v>1233</v>
      </c>
      <c r="E53" s="41"/>
      <c r="F53" s="28"/>
      <c r="G53" s="29">
        <v>47</v>
      </c>
      <c r="H53" s="30" t="s">
        <v>52</v>
      </c>
      <c r="I53" s="53" t="s">
        <v>18</v>
      </c>
      <c r="J53" s="55">
        <v>1189</v>
      </c>
      <c r="K53" s="11">
        <f t="shared" si="6"/>
        <v>-44</v>
      </c>
      <c r="L53" s="56">
        <f t="shared" si="7"/>
        <v>-3.5685320356853206E-2</v>
      </c>
      <c r="M53" s="41"/>
      <c r="N53" s="28"/>
      <c r="O53" s="29">
        <v>47</v>
      </c>
      <c r="P53" s="28" t="s">
        <v>52</v>
      </c>
      <c r="Q53" s="31" t="s">
        <v>18</v>
      </c>
      <c r="R53" s="32">
        <v>1</v>
      </c>
      <c r="S53" s="11">
        <v>1233</v>
      </c>
      <c r="T53" s="11">
        <v>1233</v>
      </c>
      <c r="U53" s="33">
        <f t="shared" si="8"/>
        <v>0</v>
      </c>
      <c r="V53" s="34">
        <v>47</v>
      </c>
      <c r="W53" s="35" t="s">
        <v>52</v>
      </c>
      <c r="X53" s="61" t="s">
        <v>18</v>
      </c>
      <c r="Y53" s="64">
        <v>410</v>
      </c>
      <c r="Z53" s="11">
        <f t="shared" si="4"/>
        <v>-779</v>
      </c>
      <c r="AA53" s="56">
        <f t="shared" si="5"/>
        <v>-0.63179237631792373</v>
      </c>
    </row>
    <row r="54" spans="1:27" s="1" customFormat="1" ht="12.95" customHeight="1">
      <c r="A54" s="45">
        <v>48</v>
      </c>
      <c r="B54" s="26" t="s">
        <v>53</v>
      </c>
      <c r="C54" s="27" t="s">
        <v>18</v>
      </c>
      <c r="D54" s="46">
        <v>3454</v>
      </c>
      <c r="E54" s="41"/>
      <c r="F54" s="28"/>
      <c r="G54" s="29">
        <v>48</v>
      </c>
      <c r="H54" s="30" t="s">
        <v>53</v>
      </c>
      <c r="I54" s="53" t="s">
        <v>18</v>
      </c>
      <c r="J54" s="55">
        <v>3222</v>
      </c>
      <c r="K54" s="11">
        <f t="shared" si="6"/>
        <v>-232</v>
      </c>
      <c r="L54" s="56">
        <f t="shared" si="7"/>
        <v>-6.7168500289519401E-2</v>
      </c>
      <c r="M54" s="41"/>
      <c r="N54" s="28"/>
      <c r="O54" s="29">
        <v>48</v>
      </c>
      <c r="P54" s="28" t="s">
        <v>53</v>
      </c>
      <c r="Q54" s="31" t="s">
        <v>18</v>
      </c>
      <c r="R54" s="32">
        <v>1</v>
      </c>
      <c r="S54" s="11">
        <v>3454</v>
      </c>
      <c r="T54" s="11">
        <v>3454</v>
      </c>
      <c r="U54" s="33">
        <f t="shared" si="8"/>
        <v>0</v>
      </c>
      <c r="V54" s="34">
        <v>48</v>
      </c>
      <c r="W54" s="35" t="s">
        <v>53</v>
      </c>
      <c r="X54" s="61" t="s">
        <v>18</v>
      </c>
      <c r="Y54" s="64">
        <v>460</v>
      </c>
      <c r="Z54" s="11">
        <f t="shared" si="4"/>
        <v>-2762</v>
      </c>
      <c r="AA54" s="56">
        <f t="shared" si="5"/>
        <v>-0.79965257672264045</v>
      </c>
    </row>
    <row r="55" spans="1:27" s="1" customFormat="1" ht="12.95" customHeight="1">
      <c r="A55" s="45">
        <v>49</v>
      </c>
      <c r="B55" s="26" t="s">
        <v>54</v>
      </c>
      <c r="C55" s="27" t="s">
        <v>18</v>
      </c>
      <c r="D55" s="46">
        <v>1586</v>
      </c>
      <c r="E55" s="41"/>
      <c r="F55" s="28"/>
      <c r="G55" s="29">
        <v>49</v>
      </c>
      <c r="H55" s="30" t="s">
        <v>54</v>
      </c>
      <c r="I55" s="53" t="s">
        <v>18</v>
      </c>
      <c r="J55" s="55">
        <v>1586</v>
      </c>
      <c r="K55" s="11">
        <f t="shared" si="6"/>
        <v>0</v>
      </c>
      <c r="L55" s="56">
        <f t="shared" si="7"/>
        <v>0</v>
      </c>
      <c r="M55" s="41"/>
      <c r="N55" s="28"/>
      <c r="O55" s="29">
        <v>49</v>
      </c>
      <c r="P55" s="28" t="s">
        <v>54</v>
      </c>
      <c r="Q55" s="31" t="s">
        <v>18</v>
      </c>
      <c r="R55" s="32">
        <v>1</v>
      </c>
      <c r="S55" s="11">
        <v>1586</v>
      </c>
      <c r="T55" s="11">
        <v>1586</v>
      </c>
      <c r="U55" s="33">
        <f t="shared" si="8"/>
        <v>0</v>
      </c>
      <c r="V55" s="34">
        <v>49</v>
      </c>
      <c r="W55" s="35" t="s">
        <v>54</v>
      </c>
      <c r="X55" s="61" t="s">
        <v>18</v>
      </c>
      <c r="Y55" s="64">
        <v>220</v>
      </c>
      <c r="Z55" s="11">
        <f t="shared" si="4"/>
        <v>-1366</v>
      </c>
      <c r="AA55" s="56">
        <f t="shared" si="5"/>
        <v>-0.86128625472887765</v>
      </c>
    </row>
    <row r="56" spans="1:27" s="1" customFormat="1" ht="12.95" customHeight="1">
      <c r="A56" s="45">
        <v>50</v>
      </c>
      <c r="B56" s="26" t="s">
        <v>55</v>
      </c>
      <c r="C56" s="27" t="s">
        <v>18</v>
      </c>
      <c r="D56" s="46">
        <v>2477</v>
      </c>
      <c r="E56" s="41"/>
      <c r="F56" s="28"/>
      <c r="G56" s="29">
        <v>50</v>
      </c>
      <c r="H56" s="30" t="s">
        <v>55</v>
      </c>
      <c r="I56" s="53" t="s">
        <v>18</v>
      </c>
      <c r="J56" s="55">
        <v>2644</v>
      </c>
      <c r="K56" s="11">
        <f t="shared" si="6"/>
        <v>167</v>
      </c>
      <c r="L56" s="56">
        <f t="shared" si="7"/>
        <v>6.7420266451352448E-2</v>
      </c>
      <c r="M56" s="41"/>
      <c r="N56" s="28"/>
      <c r="O56" s="29">
        <v>50</v>
      </c>
      <c r="P56" s="28" t="s">
        <v>55</v>
      </c>
      <c r="Q56" s="31" t="s">
        <v>18</v>
      </c>
      <c r="R56" s="32">
        <v>1</v>
      </c>
      <c r="S56" s="11">
        <v>2477</v>
      </c>
      <c r="T56" s="11">
        <v>2477</v>
      </c>
      <c r="U56" s="33">
        <f t="shared" si="8"/>
        <v>0</v>
      </c>
      <c r="V56" s="34">
        <v>50</v>
      </c>
      <c r="W56" s="35" t="s">
        <v>55</v>
      </c>
      <c r="X56" s="61" t="s">
        <v>18</v>
      </c>
      <c r="Y56" s="64">
        <v>1200</v>
      </c>
      <c r="Z56" s="11">
        <f t="shared" si="4"/>
        <v>-1444</v>
      </c>
      <c r="AA56" s="56">
        <f t="shared" si="5"/>
        <v>-0.58296326201049653</v>
      </c>
    </row>
    <row r="57" spans="1:27" s="1" customFormat="1" ht="12.95" customHeight="1">
      <c r="A57" s="45">
        <v>51</v>
      </c>
      <c r="B57" s="26" t="s">
        <v>56</v>
      </c>
      <c r="C57" s="27" t="s">
        <v>18</v>
      </c>
      <c r="D57" s="46">
        <v>36848</v>
      </c>
      <c r="E57" s="41"/>
      <c r="F57" s="28"/>
      <c r="G57" s="29">
        <v>51</v>
      </c>
      <c r="H57" s="30" t="s">
        <v>56</v>
      </c>
      <c r="I57" s="53" t="s">
        <v>18</v>
      </c>
      <c r="J57" s="55">
        <v>38255</v>
      </c>
      <c r="K57" s="11">
        <f t="shared" si="6"/>
        <v>1407</v>
      </c>
      <c r="L57" s="56">
        <f t="shared" si="7"/>
        <v>3.8183890577507595E-2</v>
      </c>
      <c r="M57" s="41"/>
      <c r="N57" s="28"/>
      <c r="O57" s="29">
        <v>51</v>
      </c>
      <c r="P57" s="28" t="s">
        <v>56</v>
      </c>
      <c r="Q57" s="31" t="s">
        <v>18</v>
      </c>
      <c r="R57" s="32">
        <v>1</v>
      </c>
      <c r="S57" s="11">
        <v>36848</v>
      </c>
      <c r="T57" s="11">
        <v>36848</v>
      </c>
      <c r="U57" s="33">
        <f t="shared" si="8"/>
        <v>0</v>
      </c>
      <c r="V57" s="34">
        <v>51</v>
      </c>
      <c r="W57" s="35" t="s">
        <v>56</v>
      </c>
      <c r="X57" s="61" t="s">
        <v>18</v>
      </c>
      <c r="Y57" s="64">
        <v>4000</v>
      </c>
      <c r="Z57" s="11">
        <f t="shared" si="4"/>
        <v>-34255</v>
      </c>
      <c r="AA57" s="56">
        <f t="shared" si="5"/>
        <v>-0.92962983065566651</v>
      </c>
    </row>
    <row r="58" spans="1:27" s="1" customFormat="1" ht="12.95" customHeight="1">
      <c r="A58" s="45">
        <v>52</v>
      </c>
      <c r="B58" s="26" t="s">
        <v>57</v>
      </c>
      <c r="C58" s="27" t="s">
        <v>18</v>
      </c>
      <c r="D58" s="46">
        <v>2130</v>
      </c>
      <c r="E58" s="41"/>
      <c r="F58" s="28"/>
      <c r="G58" s="29">
        <v>52</v>
      </c>
      <c r="H58" s="30" t="s">
        <v>57</v>
      </c>
      <c r="I58" s="53" t="s">
        <v>18</v>
      </c>
      <c r="J58" s="55">
        <v>2277</v>
      </c>
      <c r="K58" s="11">
        <f t="shared" si="6"/>
        <v>147</v>
      </c>
      <c r="L58" s="56">
        <f t="shared" si="7"/>
        <v>6.9014084507042259E-2</v>
      </c>
      <c r="M58" s="41"/>
      <c r="N58" s="28"/>
      <c r="O58" s="29">
        <v>52</v>
      </c>
      <c r="P58" s="28" t="s">
        <v>57</v>
      </c>
      <c r="Q58" s="31" t="s">
        <v>18</v>
      </c>
      <c r="R58" s="32">
        <v>1</v>
      </c>
      <c r="S58" s="11">
        <v>2130</v>
      </c>
      <c r="T58" s="11">
        <v>2130</v>
      </c>
      <c r="U58" s="33">
        <f t="shared" si="8"/>
        <v>0</v>
      </c>
      <c r="V58" s="34">
        <v>52</v>
      </c>
      <c r="W58" s="35" t="s">
        <v>57</v>
      </c>
      <c r="X58" s="61" t="s">
        <v>18</v>
      </c>
      <c r="Y58" s="64">
        <v>900</v>
      </c>
      <c r="Z58" s="11">
        <f t="shared" si="4"/>
        <v>-1377</v>
      </c>
      <c r="AA58" s="56">
        <f t="shared" si="5"/>
        <v>-0.64647887323943665</v>
      </c>
    </row>
    <row r="59" spans="1:27" s="1" customFormat="1" ht="12.95" customHeight="1">
      <c r="A59" s="45">
        <v>53</v>
      </c>
      <c r="B59" s="26" t="s">
        <v>58</v>
      </c>
      <c r="C59" s="27" t="s">
        <v>18</v>
      </c>
      <c r="D59" s="47">
        <v>780</v>
      </c>
      <c r="E59" s="41"/>
      <c r="F59" s="28"/>
      <c r="G59" s="29">
        <v>53</v>
      </c>
      <c r="H59" s="30" t="s">
        <v>58</v>
      </c>
      <c r="I59" s="53" t="s">
        <v>18</v>
      </c>
      <c r="J59" s="55">
        <v>890</v>
      </c>
      <c r="K59" s="11">
        <f t="shared" si="6"/>
        <v>110</v>
      </c>
      <c r="L59" s="56">
        <f t="shared" si="7"/>
        <v>0.14102564102564102</v>
      </c>
      <c r="M59" s="41"/>
      <c r="N59" s="28"/>
      <c r="O59" s="29">
        <v>53</v>
      </c>
      <c r="P59" s="28" t="s">
        <v>58</v>
      </c>
      <c r="Q59" s="31" t="s">
        <v>18</v>
      </c>
      <c r="R59" s="32">
        <v>1</v>
      </c>
      <c r="S59" s="36">
        <v>780</v>
      </c>
      <c r="T59" s="36">
        <v>780</v>
      </c>
      <c r="U59" s="33">
        <f t="shared" si="8"/>
        <v>0</v>
      </c>
      <c r="V59" s="34">
        <v>53</v>
      </c>
      <c r="W59" s="35" t="s">
        <v>58</v>
      </c>
      <c r="X59" s="61" t="s">
        <v>18</v>
      </c>
      <c r="Y59" s="64">
        <v>235</v>
      </c>
      <c r="Z59" s="11">
        <f t="shared" si="4"/>
        <v>-655</v>
      </c>
      <c r="AA59" s="56">
        <f t="shared" si="5"/>
        <v>-0.83974358974358976</v>
      </c>
    </row>
    <row r="60" spans="1:27" s="1" customFormat="1" ht="12.95" customHeight="1">
      <c r="A60" s="45">
        <v>54</v>
      </c>
      <c r="B60" s="26" t="s">
        <v>59</v>
      </c>
      <c r="C60" s="27" t="s">
        <v>36</v>
      </c>
      <c r="D60" s="47">
        <v>245</v>
      </c>
      <c r="E60" s="41"/>
      <c r="F60" s="28"/>
      <c r="G60" s="29">
        <v>54</v>
      </c>
      <c r="H60" s="30" t="s">
        <v>59</v>
      </c>
      <c r="I60" s="53" t="s">
        <v>36</v>
      </c>
      <c r="J60" s="55">
        <v>265</v>
      </c>
      <c r="K60" s="11">
        <f t="shared" si="6"/>
        <v>20</v>
      </c>
      <c r="L60" s="56">
        <f t="shared" si="7"/>
        <v>8.1632653061224483E-2</v>
      </c>
      <c r="M60" s="41"/>
      <c r="N60" s="28"/>
      <c r="O60" s="29">
        <v>54</v>
      </c>
      <c r="P60" s="28" t="s">
        <v>59</v>
      </c>
      <c r="Q60" s="31" t="s">
        <v>36</v>
      </c>
      <c r="R60" s="32">
        <v>10</v>
      </c>
      <c r="S60" s="36">
        <v>245</v>
      </c>
      <c r="T60" s="11">
        <v>2450</v>
      </c>
      <c r="U60" s="33">
        <f t="shared" si="8"/>
        <v>0</v>
      </c>
      <c r="V60" s="34">
        <v>54</v>
      </c>
      <c r="W60" s="35" t="s">
        <v>59</v>
      </c>
      <c r="X60" s="61" t="s">
        <v>36</v>
      </c>
      <c r="Y60" s="64">
        <v>155</v>
      </c>
      <c r="Z60" s="11">
        <f t="shared" si="4"/>
        <v>-110</v>
      </c>
      <c r="AA60" s="56">
        <f t="shared" si="5"/>
        <v>-0.44897959183673469</v>
      </c>
    </row>
    <row r="61" spans="1:27" s="1" customFormat="1" ht="12.95" customHeight="1">
      <c r="A61" s="45">
        <v>55</v>
      </c>
      <c r="B61" s="26" t="s">
        <v>60</v>
      </c>
      <c r="C61" s="27" t="s">
        <v>4</v>
      </c>
      <c r="D61" s="46">
        <v>6000</v>
      </c>
      <c r="E61" s="41"/>
      <c r="F61" s="28"/>
      <c r="G61" s="29">
        <v>55</v>
      </c>
      <c r="H61" s="30" t="s">
        <v>60</v>
      </c>
      <c r="I61" s="53" t="s">
        <v>4</v>
      </c>
      <c r="J61" s="55">
        <v>4800</v>
      </c>
      <c r="K61" s="11">
        <f t="shared" si="6"/>
        <v>-1200</v>
      </c>
      <c r="L61" s="56">
        <f t="shared" si="7"/>
        <v>-0.2</v>
      </c>
      <c r="M61" s="41"/>
      <c r="N61" s="28"/>
      <c r="O61" s="29">
        <v>55</v>
      </c>
      <c r="P61" s="28" t="s">
        <v>60</v>
      </c>
      <c r="Q61" s="31" t="s">
        <v>4</v>
      </c>
      <c r="R61" s="32">
        <v>1</v>
      </c>
      <c r="S61" s="11">
        <v>6000</v>
      </c>
      <c r="T61" s="11">
        <v>6000</v>
      </c>
      <c r="U61" s="33">
        <f t="shared" si="8"/>
        <v>0</v>
      </c>
      <c r="V61" s="34">
        <v>55</v>
      </c>
      <c r="W61" s="35" t="s">
        <v>60</v>
      </c>
      <c r="X61" s="61" t="s">
        <v>4</v>
      </c>
      <c r="Y61" s="64">
        <v>1500</v>
      </c>
      <c r="Z61" s="11">
        <f t="shared" si="4"/>
        <v>-3300</v>
      </c>
      <c r="AA61" s="56">
        <f t="shared" si="5"/>
        <v>-0.55000000000000004</v>
      </c>
    </row>
    <row r="62" spans="1:27" s="1" customFormat="1" ht="12.95" customHeight="1">
      <c r="A62" s="45">
        <v>56</v>
      </c>
      <c r="B62" s="26" t="s">
        <v>61</v>
      </c>
      <c r="C62" s="27" t="s">
        <v>4</v>
      </c>
      <c r="D62" s="46">
        <v>1500</v>
      </c>
      <c r="E62" s="41"/>
      <c r="F62" s="28"/>
      <c r="G62" s="29">
        <v>56</v>
      </c>
      <c r="H62" s="30" t="s">
        <v>61</v>
      </c>
      <c r="I62" s="53" t="s">
        <v>4</v>
      </c>
      <c r="J62" s="55">
        <v>1500</v>
      </c>
      <c r="K62" s="11">
        <f t="shared" si="6"/>
        <v>0</v>
      </c>
      <c r="L62" s="56">
        <f t="shared" si="7"/>
        <v>0</v>
      </c>
      <c r="M62" s="41"/>
      <c r="N62" s="28"/>
      <c r="O62" s="29">
        <v>56</v>
      </c>
      <c r="P62" s="28" t="s">
        <v>61</v>
      </c>
      <c r="Q62" s="31" t="s">
        <v>4</v>
      </c>
      <c r="R62" s="32">
        <v>1</v>
      </c>
      <c r="S62" s="11">
        <v>1500</v>
      </c>
      <c r="T62" s="11">
        <v>1500</v>
      </c>
      <c r="U62" s="33">
        <f t="shared" si="8"/>
        <v>0</v>
      </c>
      <c r="V62" s="34">
        <v>56</v>
      </c>
      <c r="W62" s="35" t="s">
        <v>61</v>
      </c>
      <c r="X62" s="61" t="s">
        <v>4</v>
      </c>
      <c r="Y62" s="64">
        <v>1800</v>
      </c>
      <c r="Z62" s="11">
        <f t="shared" si="4"/>
        <v>300</v>
      </c>
      <c r="AA62" s="56">
        <f t="shared" si="5"/>
        <v>0.2</v>
      </c>
    </row>
    <row r="63" spans="1:27" s="1" customFormat="1" ht="12.95" customHeight="1">
      <c r="A63" s="45">
        <v>57</v>
      </c>
      <c r="B63" s="26" t="s">
        <v>62</v>
      </c>
      <c r="C63" s="27" t="s">
        <v>18</v>
      </c>
      <c r="D63" s="46">
        <v>3470</v>
      </c>
      <c r="E63" s="41"/>
      <c r="F63" s="28"/>
      <c r="G63" s="29">
        <v>57</v>
      </c>
      <c r="H63" s="30" t="s">
        <v>62</v>
      </c>
      <c r="I63" s="53" t="s">
        <v>18</v>
      </c>
      <c r="J63" s="55">
        <v>2860</v>
      </c>
      <c r="K63" s="11">
        <f t="shared" si="6"/>
        <v>-610</v>
      </c>
      <c r="L63" s="56">
        <f t="shared" si="7"/>
        <v>-0.17579250720461095</v>
      </c>
      <c r="M63" s="41"/>
      <c r="N63" s="28"/>
      <c r="O63" s="29">
        <v>57</v>
      </c>
      <c r="P63" s="28" t="s">
        <v>62</v>
      </c>
      <c r="Q63" s="31" t="s">
        <v>18</v>
      </c>
      <c r="R63" s="32">
        <v>2</v>
      </c>
      <c r="S63" s="11">
        <v>3470</v>
      </c>
      <c r="T63" s="11">
        <v>6940</v>
      </c>
      <c r="U63" s="33">
        <f t="shared" si="8"/>
        <v>0</v>
      </c>
      <c r="V63" s="34">
        <v>57</v>
      </c>
      <c r="W63" s="35" t="s">
        <v>62</v>
      </c>
      <c r="X63" s="61" t="s">
        <v>18</v>
      </c>
      <c r="Y63" s="64">
        <v>10450</v>
      </c>
      <c r="Z63" s="11">
        <f t="shared" si="4"/>
        <v>7590</v>
      </c>
      <c r="AA63" s="56">
        <f t="shared" si="5"/>
        <v>2.1873198847262247</v>
      </c>
    </row>
    <row r="64" spans="1:27" s="1" customFormat="1" ht="12.95" customHeight="1">
      <c r="A64" s="45">
        <v>58</v>
      </c>
      <c r="B64" s="26" t="s">
        <v>63</v>
      </c>
      <c r="C64" s="27" t="s">
        <v>18</v>
      </c>
      <c r="D64" s="46">
        <v>1200</v>
      </c>
      <c r="E64" s="41"/>
      <c r="F64" s="28"/>
      <c r="G64" s="29">
        <v>58</v>
      </c>
      <c r="H64" s="30" t="s">
        <v>63</v>
      </c>
      <c r="I64" s="53" t="s">
        <v>18</v>
      </c>
      <c r="J64" s="55">
        <v>1250</v>
      </c>
      <c r="K64" s="11">
        <f t="shared" si="6"/>
        <v>50</v>
      </c>
      <c r="L64" s="56">
        <f t="shared" si="7"/>
        <v>4.1666666666666664E-2</v>
      </c>
      <c r="M64" s="41"/>
      <c r="N64" s="28"/>
      <c r="O64" s="29">
        <v>58</v>
      </c>
      <c r="P64" s="28" t="s">
        <v>63</v>
      </c>
      <c r="Q64" s="31" t="s">
        <v>18</v>
      </c>
      <c r="R64" s="32">
        <v>4</v>
      </c>
      <c r="S64" s="11">
        <v>1200</v>
      </c>
      <c r="T64" s="11">
        <v>4800</v>
      </c>
      <c r="U64" s="33">
        <f t="shared" si="8"/>
        <v>0</v>
      </c>
      <c r="V64" s="34">
        <v>58</v>
      </c>
      <c r="W64" s="35" t="s">
        <v>63</v>
      </c>
      <c r="X64" s="61" t="s">
        <v>18</v>
      </c>
      <c r="Y64" s="64">
        <v>900</v>
      </c>
      <c r="Z64" s="11">
        <f t="shared" si="4"/>
        <v>-350</v>
      </c>
      <c r="AA64" s="56">
        <f t="shared" si="5"/>
        <v>-0.29166666666666669</v>
      </c>
    </row>
    <row r="65" spans="1:27" s="1" customFormat="1" ht="12.95" customHeight="1">
      <c r="A65" s="45">
        <v>59</v>
      </c>
      <c r="B65" s="26" t="s">
        <v>64</v>
      </c>
      <c r="C65" s="27" t="s">
        <v>18</v>
      </c>
      <c r="D65" s="46">
        <v>1860</v>
      </c>
      <c r="E65" s="41"/>
      <c r="F65" s="28"/>
      <c r="G65" s="29">
        <v>59</v>
      </c>
      <c r="H65" s="30" t="s">
        <v>64</v>
      </c>
      <c r="I65" s="53" t="s">
        <v>18</v>
      </c>
      <c r="J65" s="55">
        <v>1469</v>
      </c>
      <c r="K65" s="11">
        <f t="shared" si="6"/>
        <v>-391</v>
      </c>
      <c r="L65" s="56">
        <f t="shared" si="7"/>
        <v>-0.21021505376344085</v>
      </c>
      <c r="M65" s="41"/>
      <c r="N65" s="28"/>
      <c r="O65" s="29">
        <v>59</v>
      </c>
      <c r="P65" s="28" t="s">
        <v>64</v>
      </c>
      <c r="Q65" s="31" t="s">
        <v>18</v>
      </c>
      <c r="R65" s="32">
        <v>2</v>
      </c>
      <c r="S65" s="11">
        <v>1860</v>
      </c>
      <c r="T65" s="11">
        <v>3720</v>
      </c>
      <c r="U65" s="33">
        <f t="shared" si="8"/>
        <v>0</v>
      </c>
      <c r="V65" s="34">
        <v>59</v>
      </c>
      <c r="W65" s="35" t="s">
        <v>64</v>
      </c>
      <c r="X65" s="61" t="s">
        <v>18</v>
      </c>
      <c r="Y65" s="64">
        <v>280</v>
      </c>
      <c r="Z65" s="11">
        <f t="shared" si="4"/>
        <v>-1189</v>
      </c>
      <c r="AA65" s="56">
        <f t="shared" si="5"/>
        <v>-0.63924731182795702</v>
      </c>
    </row>
    <row r="66" spans="1:27" s="1" customFormat="1" ht="12.95" customHeight="1">
      <c r="A66" s="45">
        <v>60</v>
      </c>
      <c r="B66" s="26" t="s">
        <v>65</v>
      </c>
      <c r="C66" s="27" t="s">
        <v>18</v>
      </c>
      <c r="D66" s="47">
        <v>810</v>
      </c>
      <c r="E66" s="41"/>
      <c r="F66" s="28"/>
      <c r="G66" s="29">
        <v>60</v>
      </c>
      <c r="H66" s="30" t="s">
        <v>65</v>
      </c>
      <c r="I66" s="53" t="s">
        <v>18</v>
      </c>
      <c r="J66" s="55">
        <v>680</v>
      </c>
      <c r="K66" s="11">
        <f t="shared" si="6"/>
        <v>-130</v>
      </c>
      <c r="L66" s="56">
        <f t="shared" si="7"/>
        <v>-0.16049382716049382</v>
      </c>
      <c r="M66" s="41"/>
      <c r="N66" s="28"/>
      <c r="O66" s="29">
        <v>60</v>
      </c>
      <c r="P66" s="28" t="s">
        <v>65</v>
      </c>
      <c r="Q66" s="31" t="s">
        <v>18</v>
      </c>
      <c r="R66" s="32">
        <v>2</v>
      </c>
      <c r="S66" s="36">
        <v>810</v>
      </c>
      <c r="T66" s="11">
        <v>1620</v>
      </c>
      <c r="U66" s="33">
        <f t="shared" si="8"/>
        <v>0</v>
      </c>
      <c r="V66" s="34">
        <v>60</v>
      </c>
      <c r="W66" s="35" t="s">
        <v>65</v>
      </c>
      <c r="X66" s="61" t="s">
        <v>18</v>
      </c>
      <c r="Y66" s="64">
        <v>220</v>
      </c>
      <c r="Z66" s="11">
        <f t="shared" si="4"/>
        <v>-460</v>
      </c>
      <c r="AA66" s="56">
        <f t="shared" si="5"/>
        <v>-0.5679012345679012</v>
      </c>
    </row>
    <row r="67" spans="1:27" s="1" customFormat="1" ht="12.95" customHeight="1">
      <c r="A67" s="45">
        <v>61</v>
      </c>
      <c r="B67" s="26" t="s">
        <v>66</v>
      </c>
      <c r="C67" s="27" t="s">
        <v>18</v>
      </c>
      <c r="D67" s="46">
        <v>3400</v>
      </c>
      <c r="E67" s="41"/>
      <c r="F67" s="28"/>
      <c r="G67" s="29">
        <v>61</v>
      </c>
      <c r="H67" s="30" t="s">
        <v>66</v>
      </c>
      <c r="I67" s="53" t="s">
        <v>18</v>
      </c>
      <c r="J67" s="55">
        <v>2844</v>
      </c>
      <c r="K67" s="11">
        <f t="shared" si="6"/>
        <v>-556</v>
      </c>
      <c r="L67" s="56">
        <f t="shared" si="7"/>
        <v>-0.1635294117647059</v>
      </c>
      <c r="M67" s="41"/>
      <c r="N67" s="28"/>
      <c r="O67" s="29">
        <v>61</v>
      </c>
      <c r="P67" s="28" t="s">
        <v>66</v>
      </c>
      <c r="Q67" s="31" t="s">
        <v>18</v>
      </c>
      <c r="R67" s="32">
        <v>2</v>
      </c>
      <c r="S67" s="11">
        <v>3400</v>
      </c>
      <c r="T67" s="11">
        <v>6800</v>
      </c>
      <c r="U67" s="33">
        <f t="shared" si="8"/>
        <v>0</v>
      </c>
      <c r="V67" s="34">
        <v>61</v>
      </c>
      <c r="W67" s="35" t="s">
        <v>66</v>
      </c>
      <c r="X67" s="61" t="s">
        <v>18</v>
      </c>
      <c r="Y67" s="64">
        <v>600</v>
      </c>
      <c r="Z67" s="11">
        <f t="shared" si="4"/>
        <v>-2244</v>
      </c>
      <c r="AA67" s="56">
        <f t="shared" si="5"/>
        <v>-0.66</v>
      </c>
    </row>
    <row r="68" spans="1:27" s="1" customFormat="1" ht="12.95" customHeight="1">
      <c r="A68" s="45">
        <v>62</v>
      </c>
      <c r="B68" s="26" t="s">
        <v>67</v>
      </c>
      <c r="C68" s="27" t="s">
        <v>36</v>
      </c>
      <c r="D68" s="47">
        <v>220</v>
      </c>
      <c r="E68" s="41"/>
      <c r="F68" s="28"/>
      <c r="G68" s="29">
        <v>62</v>
      </c>
      <c r="H68" s="30" t="s">
        <v>67</v>
      </c>
      <c r="I68" s="53" t="s">
        <v>36</v>
      </c>
      <c r="J68" s="55">
        <v>220</v>
      </c>
      <c r="K68" s="11">
        <f t="shared" si="6"/>
        <v>0</v>
      </c>
      <c r="L68" s="56">
        <f t="shared" si="7"/>
        <v>0</v>
      </c>
      <c r="M68" s="41"/>
      <c r="N68" s="28"/>
      <c r="O68" s="29">
        <v>62</v>
      </c>
      <c r="P68" s="28" t="s">
        <v>67</v>
      </c>
      <c r="Q68" s="31" t="s">
        <v>36</v>
      </c>
      <c r="R68" s="32">
        <v>5</v>
      </c>
      <c r="S68" s="36">
        <v>220</v>
      </c>
      <c r="T68" s="11">
        <v>1100</v>
      </c>
      <c r="U68" s="33">
        <f t="shared" si="8"/>
        <v>0</v>
      </c>
      <c r="V68" s="34">
        <v>62</v>
      </c>
      <c r="W68" s="35" t="s">
        <v>67</v>
      </c>
      <c r="X68" s="61" t="s">
        <v>36</v>
      </c>
      <c r="Y68" s="64">
        <v>115</v>
      </c>
      <c r="Z68" s="11">
        <f t="shared" si="4"/>
        <v>-105</v>
      </c>
      <c r="AA68" s="56">
        <f t="shared" si="5"/>
        <v>-0.47727272727272729</v>
      </c>
    </row>
    <row r="69" spans="1:27" s="1" customFormat="1" ht="12.95" customHeight="1">
      <c r="A69" s="45">
        <v>63</v>
      </c>
      <c r="B69" s="26" t="s">
        <v>68</v>
      </c>
      <c r="C69" s="27" t="s">
        <v>18</v>
      </c>
      <c r="D69" s="46">
        <v>6511</v>
      </c>
      <c r="E69" s="41"/>
      <c r="F69" s="28"/>
      <c r="G69" s="29">
        <v>63</v>
      </c>
      <c r="H69" s="30" t="s">
        <v>68</v>
      </c>
      <c r="I69" s="53" t="s">
        <v>18</v>
      </c>
      <c r="J69" s="55">
        <v>6370</v>
      </c>
      <c r="K69" s="11">
        <f t="shared" si="6"/>
        <v>-141</v>
      </c>
      <c r="L69" s="56">
        <f t="shared" si="7"/>
        <v>-2.16556596528951E-2</v>
      </c>
      <c r="M69" s="41"/>
      <c r="N69" s="28"/>
      <c r="O69" s="29">
        <v>63</v>
      </c>
      <c r="P69" s="28" t="s">
        <v>68</v>
      </c>
      <c r="Q69" s="31" t="s">
        <v>18</v>
      </c>
      <c r="R69" s="32">
        <v>1</v>
      </c>
      <c r="S69" s="11">
        <v>6511</v>
      </c>
      <c r="T69" s="11">
        <v>6511</v>
      </c>
      <c r="U69" s="33">
        <f t="shared" si="8"/>
        <v>0</v>
      </c>
      <c r="V69" s="34">
        <v>63</v>
      </c>
      <c r="W69" s="35" t="s">
        <v>68</v>
      </c>
      <c r="X69" s="61" t="s">
        <v>18</v>
      </c>
      <c r="Y69" s="64">
        <v>4600</v>
      </c>
      <c r="Z69" s="11">
        <f t="shared" si="4"/>
        <v>-1770</v>
      </c>
      <c r="AA69" s="56">
        <f t="shared" si="5"/>
        <v>-0.27184764245123638</v>
      </c>
    </row>
    <row r="70" spans="1:27" s="1" customFormat="1" ht="12.95" customHeight="1">
      <c r="A70" s="45">
        <v>64</v>
      </c>
      <c r="B70" s="26" t="s">
        <v>69</v>
      </c>
      <c r="C70" s="27" t="s">
        <v>18</v>
      </c>
      <c r="D70" s="47">
        <v>280</v>
      </c>
      <c r="E70" s="41"/>
      <c r="F70" s="28"/>
      <c r="G70" s="29">
        <v>64</v>
      </c>
      <c r="H70" s="30" t="s">
        <v>69</v>
      </c>
      <c r="I70" s="53" t="s">
        <v>18</v>
      </c>
      <c r="J70" s="55">
        <v>290</v>
      </c>
      <c r="K70" s="11">
        <f t="shared" si="6"/>
        <v>10</v>
      </c>
      <c r="L70" s="56">
        <f t="shared" si="7"/>
        <v>3.5714285714285712E-2</v>
      </c>
      <c r="M70" s="41"/>
      <c r="N70" s="28"/>
      <c r="O70" s="29">
        <v>64</v>
      </c>
      <c r="P70" s="28" t="s">
        <v>69</v>
      </c>
      <c r="Q70" s="31" t="s">
        <v>18</v>
      </c>
      <c r="R70" s="32">
        <v>1</v>
      </c>
      <c r="S70" s="36">
        <v>280</v>
      </c>
      <c r="T70" s="36">
        <v>280</v>
      </c>
      <c r="U70" s="33">
        <f t="shared" si="8"/>
        <v>0</v>
      </c>
      <c r="V70" s="34">
        <v>64</v>
      </c>
      <c r="W70" s="35" t="s">
        <v>69</v>
      </c>
      <c r="X70" s="61" t="s">
        <v>18</v>
      </c>
      <c r="Y70" s="64">
        <v>240</v>
      </c>
      <c r="Z70" s="11">
        <f t="shared" si="4"/>
        <v>-50</v>
      </c>
      <c r="AA70" s="56">
        <f t="shared" si="5"/>
        <v>-0.17857142857142858</v>
      </c>
    </row>
    <row r="71" spans="1:27" s="1" customFormat="1" ht="12.95" customHeight="1">
      <c r="A71" s="45">
        <v>65</v>
      </c>
      <c r="B71" s="26" t="s">
        <v>70</v>
      </c>
      <c r="C71" s="27" t="s">
        <v>4</v>
      </c>
      <c r="D71" s="46">
        <v>9600</v>
      </c>
      <c r="E71" s="41"/>
      <c r="F71" s="28"/>
      <c r="G71" s="29">
        <v>65</v>
      </c>
      <c r="H71" s="30" t="s">
        <v>70</v>
      </c>
      <c r="I71" s="53" t="s">
        <v>4</v>
      </c>
      <c r="J71" s="55">
        <v>9600</v>
      </c>
      <c r="K71" s="11">
        <f t="shared" ref="K71:K102" si="9">J71-D71</f>
        <v>0</v>
      </c>
      <c r="L71" s="56">
        <f t="shared" ref="L71:L102" si="10">K71/D71</f>
        <v>0</v>
      </c>
      <c r="M71" s="41"/>
      <c r="N71" s="28"/>
      <c r="O71" s="29">
        <v>65</v>
      </c>
      <c r="P71" s="28" t="s">
        <v>70</v>
      </c>
      <c r="Q71" s="31" t="s">
        <v>4</v>
      </c>
      <c r="R71" s="32">
        <v>1</v>
      </c>
      <c r="S71" s="11">
        <v>9600</v>
      </c>
      <c r="T71" s="11">
        <v>9600</v>
      </c>
      <c r="U71" s="33">
        <f t="shared" ref="U71:U102" si="11">S71-D71</f>
        <v>0</v>
      </c>
      <c r="V71" s="34">
        <v>65</v>
      </c>
      <c r="W71" s="35" t="s">
        <v>70</v>
      </c>
      <c r="X71" s="61" t="s">
        <v>4</v>
      </c>
      <c r="Y71" s="64">
        <v>750</v>
      </c>
      <c r="Z71" s="11">
        <f t="shared" si="4"/>
        <v>-8850</v>
      </c>
      <c r="AA71" s="56">
        <f t="shared" si="5"/>
        <v>-0.921875</v>
      </c>
    </row>
    <row r="72" spans="1:27" s="1" customFormat="1" ht="12.95" customHeight="1">
      <c r="A72" s="45">
        <v>66</v>
      </c>
      <c r="B72" s="26" t="s">
        <v>71</v>
      </c>
      <c r="C72" s="27" t="s">
        <v>18</v>
      </c>
      <c r="D72" s="46">
        <v>3653</v>
      </c>
      <c r="E72" s="41"/>
      <c r="F72" s="28"/>
      <c r="G72" s="29">
        <v>66</v>
      </c>
      <c r="H72" s="30" t="s">
        <v>71</v>
      </c>
      <c r="I72" s="53" t="s">
        <v>18</v>
      </c>
      <c r="J72" s="55">
        <v>3722</v>
      </c>
      <c r="K72" s="11">
        <f t="shared" si="9"/>
        <v>69</v>
      </c>
      <c r="L72" s="56">
        <f t="shared" si="10"/>
        <v>1.8888584724883657E-2</v>
      </c>
      <c r="M72" s="41"/>
      <c r="N72" s="28"/>
      <c r="O72" s="29">
        <v>66</v>
      </c>
      <c r="P72" s="28" t="s">
        <v>71</v>
      </c>
      <c r="Q72" s="31" t="s">
        <v>18</v>
      </c>
      <c r="R72" s="32">
        <v>10</v>
      </c>
      <c r="S72" s="11">
        <v>3653</v>
      </c>
      <c r="T72" s="11">
        <v>36530</v>
      </c>
      <c r="U72" s="33">
        <f t="shared" si="11"/>
        <v>0</v>
      </c>
      <c r="V72" s="34">
        <v>66</v>
      </c>
      <c r="W72" s="35" t="s">
        <v>71</v>
      </c>
      <c r="X72" s="61" t="s">
        <v>18</v>
      </c>
      <c r="Y72" s="64">
        <v>1300</v>
      </c>
      <c r="Z72" s="11">
        <f t="shared" ref="Z72:Z111" si="12">Y72-J72</f>
        <v>-2422</v>
      </c>
      <c r="AA72" s="56">
        <f t="shared" ref="AA72:AA111" si="13">Z72/S72</f>
        <v>-0.66301669860388723</v>
      </c>
    </row>
    <row r="73" spans="1:27" s="1" customFormat="1" ht="12.95" customHeight="1">
      <c r="A73" s="45">
        <v>67</v>
      </c>
      <c r="B73" s="26" t="s">
        <v>112</v>
      </c>
      <c r="C73" s="27" t="s">
        <v>113</v>
      </c>
      <c r="D73" s="46">
        <v>1650</v>
      </c>
      <c r="E73" s="41"/>
      <c r="F73" s="28"/>
      <c r="G73" s="29">
        <v>67</v>
      </c>
      <c r="H73" s="30" t="s">
        <v>112</v>
      </c>
      <c r="I73" s="53" t="s">
        <v>113</v>
      </c>
      <c r="J73" s="55">
        <v>1630</v>
      </c>
      <c r="K73" s="11">
        <f t="shared" si="9"/>
        <v>-20</v>
      </c>
      <c r="L73" s="56">
        <f t="shared" si="10"/>
        <v>-1.2121212121212121E-2</v>
      </c>
      <c r="M73" s="41"/>
      <c r="N73" s="28"/>
      <c r="O73" s="29">
        <v>67</v>
      </c>
      <c r="P73" s="28" t="s">
        <v>118</v>
      </c>
      <c r="Q73" s="31" t="s">
        <v>18</v>
      </c>
      <c r="R73" s="32">
        <v>1</v>
      </c>
      <c r="S73" s="11">
        <v>1650</v>
      </c>
      <c r="T73" s="11">
        <v>1650</v>
      </c>
      <c r="U73" s="33">
        <f t="shared" si="11"/>
        <v>0</v>
      </c>
      <c r="V73" s="34">
        <v>67</v>
      </c>
      <c r="W73" s="35" t="s">
        <v>112</v>
      </c>
      <c r="X73" s="61" t="s">
        <v>113</v>
      </c>
      <c r="Y73" s="64">
        <v>270</v>
      </c>
      <c r="Z73" s="11">
        <f t="shared" si="12"/>
        <v>-1360</v>
      </c>
      <c r="AA73" s="56">
        <f t="shared" si="13"/>
        <v>-0.82424242424242422</v>
      </c>
    </row>
    <row r="74" spans="1:27" s="1" customFormat="1" ht="12.95" customHeight="1">
      <c r="A74" s="45">
        <v>68</v>
      </c>
      <c r="B74" s="26" t="s">
        <v>72</v>
      </c>
      <c r="C74" s="27" t="s">
        <v>18</v>
      </c>
      <c r="D74" s="46">
        <v>5312</v>
      </c>
      <c r="E74" s="41"/>
      <c r="F74" s="28"/>
      <c r="G74" s="29">
        <v>68</v>
      </c>
      <c r="H74" s="30" t="s">
        <v>72</v>
      </c>
      <c r="I74" s="53" t="s">
        <v>18</v>
      </c>
      <c r="J74" s="55">
        <v>5777</v>
      </c>
      <c r="K74" s="11">
        <f t="shared" si="9"/>
        <v>465</v>
      </c>
      <c r="L74" s="56">
        <f t="shared" si="10"/>
        <v>8.7537650602409645E-2</v>
      </c>
      <c r="M74" s="41"/>
      <c r="N74" s="28"/>
      <c r="O74" s="29">
        <v>68</v>
      </c>
      <c r="P74" s="28" t="s">
        <v>72</v>
      </c>
      <c r="Q74" s="31" t="s">
        <v>18</v>
      </c>
      <c r="R74" s="32">
        <v>2</v>
      </c>
      <c r="S74" s="11">
        <v>5312</v>
      </c>
      <c r="T74" s="11">
        <v>10624</v>
      </c>
      <c r="U74" s="33">
        <f t="shared" si="11"/>
        <v>0</v>
      </c>
      <c r="V74" s="34">
        <v>68</v>
      </c>
      <c r="W74" s="35" t="s">
        <v>72</v>
      </c>
      <c r="X74" s="61" t="s">
        <v>18</v>
      </c>
      <c r="Y74" s="64">
        <v>1100</v>
      </c>
      <c r="Z74" s="11">
        <f t="shared" si="12"/>
        <v>-4677</v>
      </c>
      <c r="AA74" s="56">
        <f t="shared" si="13"/>
        <v>-0.88045933734939763</v>
      </c>
    </row>
    <row r="75" spans="1:27" s="1" customFormat="1" ht="12.95" customHeight="1">
      <c r="A75" s="45">
        <v>69</v>
      </c>
      <c r="B75" s="26" t="s">
        <v>73</v>
      </c>
      <c r="C75" s="27" t="s">
        <v>18</v>
      </c>
      <c r="D75" s="46">
        <v>2695</v>
      </c>
      <c r="E75" s="41"/>
      <c r="F75" s="28"/>
      <c r="G75" s="29">
        <v>69</v>
      </c>
      <c r="H75" s="30" t="s">
        <v>73</v>
      </c>
      <c r="I75" s="53" t="s">
        <v>18</v>
      </c>
      <c r="J75" s="55">
        <v>2713</v>
      </c>
      <c r="K75" s="11">
        <f t="shared" si="9"/>
        <v>18</v>
      </c>
      <c r="L75" s="56">
        <f t="shared" si="10"/>
        <v>6.6790352504638223E-3</v>
      </c>
      <c r="M75" s="41"/>
      <c r="N75" s="28"/>
      <c r="O75" s="29">
        <v>69</v>
      </c>
      <c r="P75" s="28" t="s">
        <v>73</v>
      </c>
      <c r="Q75" s="31" t="s">
        <v>18</v>
      </c>
      <c r="R75" s="32">
        <v>2</v>
      </c>
      <c r="S75" s="11">
        <v>2695</v>
      </c>
      <c r="T75" s="11">
        <v>5390</v>
      </c>
      <c r="U75" s="33">
        <f t="shared" si="11"/>
        <v>0</v>
      </c>
      <c r="V75" s="34">
        <v>69</v>
      </c>
      <c r="W75" s="35" t="s">
        <v>73</v>
      </c>
      <c r="X75" s="61" t="s">
        <v>18</v>
      </c>
      <c r="Y75" s="64">
        <v>750</v>
      </c>
      <c r="Z75" s="11">
        <f t="shared" si="12"/>
        <v>-1963</v>
      </c>
      <c r="AA75" s="56">
        <f t="shared" si="13"/>
        <v>-0.72838589981447122</v>
      </c>
    </row>
    <row r="76" spans="1:27" s="1" customFormat="1" ht="12.95" customHeight="1">
      <c r="A76" s="45">
        <v>70</v>
      </c>
      <c r="B76" s="26" t="s">
        <v>74</v>
      </c>
      <c r="C76" s="27" t="s">
        <v>4</v>
      </c>
      <c r="D76" s="46">
        <v>2300</v>
      </c>
      <c r="E76" s="41"/>
      <c r="F76" s="28"/>
      <c r="G76" s="29">
        <v>70</v>
      </c>
      <c r="H76" s="30" t="s">
        <v>74</v>
      </c>
      <c r="I76" s="53" t="s">
        <v>4</v>
      </c>
      <c r="J76" s="55">
        <v>2400</v>
      </c>
      <c r="K76" s="11">
        <f t="shared" si="9"/>
        <v>100</v>
      </c>
      <c r="L76" s="56">
        <f t="shared" si="10"/>
        <v>4.3478260869565216E-2</v>
      </c>
      <c r="M76" s="41"/>
      <c r="N76" s="28"/>
      <c r="O76" s="29">
        <v>70</v>
      </c>
      <c r="P76" s="28" t="s">
        <v>74</v>
      </c>
      <c r="Q76" s="31" t="s">
        <v>4</v>
      </c>
      <c r="R76" s="32">
        <v>1</v>
      </c>
      <c r="S76" s="11">
        <v>2300</v>
      </c>
      <c r="T76" s="11">
        <v>2300</v>
      </c>
      <c r="U76" s="33">
        <f t="shared" si="11"/>
        <v>0</v>
      </c>
      <c r="V76" s="34">
        <v>70</v>
      </c>
      <c r="W76" s="35" t="s">
        <v>74</v>
      </c>
      <c r="X76" s="61" t="s">
        <v>4</v>
      </c>
      <c r="Y76" s="64">
        <v>750</v>
      </c>
      <c r="Z76" s="11">
        <f t="shared" si="12"/>
        <v>-1650</v>
      </c>
      <c r="AA76" s="56">
        <f t="shared" si="13"/>
        <v>-0.71739130434782605</v>
      </c>
    </row>
    <row r="77" spans="1:27" s="1" customFormat="1" ht="12.95" customHeight="1">
      <c r="A77" s="45">
        <v>71</v>
      </c>
      <c r="B77" s="26" t="s">
        <v>75</v>
      </c>
      <c r="C77" s="27" t="s">
        <v>18</v>
      </c>
      <c r="D77" s="47">
        <v>454</v>
      </c>
      <c r="E77" s="41"/>
      <c r="F77" s="28"/>
      <c r="G77" s="29">
        <v>71</v>
      </c>
      <c r="H77" s="30" t="s">
        <v>75</v>
      </c>
      <c r="I77" s="53" t="s">
        <v>18</v>
      </c>
      <c r="J77" s="55">
        <v>480</v>
      </c>
      <c r="K77" s="11">
        <f t="shared" si="9"/>
        <v>26</v>
      </c>
      <c r="L77" s="56">
        <f t="shared" si="10"/>
        <v>5.7268722466960353E-2</v>
      </c>
      <c r="M77" s="41"/>
      <c r="N77" s="28"/>
      <c r="O77" s="29">
        <v>71</v>
      </c>
      <c r="P77" s="28" t="s">
        <v>75</v>
      </c>
      <c r="Q77" s="31" t="s">
        <v>18</v>
      </c>
      <c r="R77" s="32">
        <v>4</v>
      </c>
      <c r="S77" s="36">
        <v>454</v>
      </c>
      <c r="T77" s="11">
        <v>1816</v>
      </c>
      <c r="U77" s="33">
        <f t="shared" si="11"/>
        <v>0</v>
      </c>
      <c r="V77" s="34">
        <v>71</v>
      </c>
      <c r="W77" s="35" t="s">
        <v>75</v>
      </c>
      <c r="X77" s="61" t="s">
        <v>18</v>
      </c>
      <c r="Y77" s="64">
        <v>110</v>
      </c>
      <c r="Z77" s="11">
        <f t="shared" si="12"/>
        <v>-370</v>
      </c>
      <c r="AA77" s="56">
        <f t="shared" si="13"/>
        <v>-0.81497797356828194</v>
      </c>
    </row>
    <row r="78" spans="1:27" s="1" customFormat="1" ht="12.95" customHeight="1">
      <c r="A78" s="45">
        <v>72</v>
      </c>
      <c r="B78" s="26" t="s">
        <v>76</v>
      </c>
      <c r="C78" s="27" t="s">
        <v>18</v>
      </c>
      <c r="D78" s="46">
        <v>1303</v>
      </c>
      <c r="E78" s="41"/>
      <c r="F78" s="28"/>
      <c r="G78" s="29">
        <v>72</v>
      </c>
      <c r="H78" s="30" t="s">
        <v>76</v>
      </c>
      <c r="I78" s="53" t="s">
        <v>18</v>
      </c>
      <c r="J78" s="55">
        <v>1370</v>
      </c>
      <c r="K78" s="11">
        <f t="shared" si="9"/>
        <v>67</v>
      </c>
      <c r="L78" s="56">
        <f t="shared" si="10"/>
        <v>5.1419800460475826E-2</v>
      </c>
      <c r="M78" s="41"/>
      <c r="N78" s="28"/>
      <c r="O78" s="29">
        <v>72</v>
      </c>
      <c r="P78" s="28" t="s">
        <v>76</v>
      </c>
      <c r="Q78" s="31" t="s">
        <v>18</v>
      </c>
      <c r="R78" s="32">
        <v>1</v>
      </c>
      <c r="S78" s="11">
        <v>1303</v>
      </c>
      <c r="T78" s="11">
        <v>1303</v>
      </c>
      <c r="U78" s="33">
        <f t="shared" si="11"/>
        <v>0</v>
      </c>
      <c r="V78" s="34">
        <v>72</v>
      </c>
      <c r="W78" s="35" t="s">
        <v>76</v>
      </c>
      <c r="X78" s="61" t="s">
        <v>18</v>
      </c>
      <c r="Y78" s="64">
        <v>180</v>
      </c>
      <c r="Z78" s="11">
        <f t="shared" si="12"/>
        <v>-1190</v>
      </c>
      <c r="AA78" s="56">
        <f t="shared" si="13"/>
        <v>-0.91327705295471984</v>
      </c>
    </row>
    <row r="79" spans="1:27" s="1" customFormat="1" ht="12.95" customHeight="1">
      <c r="A79" s="45">
        <v>73</v>
      </c>
      <c r="B79" s="26" t="s">
        <v>77</v>
      </c>
      <c r="C79" s="27" t="s">
        <v>4</v>
      </c>
      <c r="D79" s="46">
        <v>19200</v>
      </c>
      <c r="E79" s="41"/>
      <c r="F79" s="28"/>
      <c r="G79" s="29">
        <v>73</v>
      </c>
      <c r="H79" s="30" t="s">
        <v>77</v>
      </c>
      <c r="I79" s="53" t="s">
        <v>4</v>
      </c>
      <c r="J79" s="55">
        <v>1800</v>
      </c>
      <c r="K79" s="11">
        <f t="shared" si="9"/>
        <v>-17400</v>
      </c>
      <c r="L79" s="56">
        <f t="shared" si="10"/>
        <v>-0.90625</v>
      </c>
      <c r="M79" s="41"/>
      <c r="N79" s="28"/>
      <c r="O79" s="29">
        <v>73</v>
      </c>
      <c r="P79" s="28" t="s">
        <v>77</v>
      </c>
      <c r="Q79" s="31" t="s">
        <v>4</v>
      </c>
      <c r="R79" s="32">
        <v>1</v>
      </c>
      <c r="S79" s="11">
        <v>19200</v>
      </c>
      <c r="T79" s="11">
        <v>19200</v>
      </c>
      <c r="U79" s="33">
        <f t="shared" si="11"/>
        <v>0</v>
      </c>
      <c r="V79" s="34">
        <v>73</v>
      </c>
      <c r="W79" s="35" t="s">
        <v>77</v>
      </c>
      <c r="X79" s="61" t="s">
        <v>4</v>
      </c>
      <c r="Y79" s="64">
        <v>750</v>
      </c>
      <c r="Z79" s="11">
        <f t="shared" si="12"/>
        <v>-1050</v>
      </c>
      <c r="AA79" s="56">
        <f t="shared" si="13"/>
        <v>-5.46875E-2</v>
      </c>
    </row>
    <row r="80" spans="1:27" s="1" customFormat="1" ht="12.95" customHeight="1">
      <c r="A80" s="45">
        <v>74</v>
      </c>
      <c r="B80" s="26" t="s">
        <v>78</v>
      </c>
      <c r="C80" s="27" t="s">
        <v>18</v>
      </c>
      <c r="D80" s="46">
        <v>26995</v>
      </c>
      <c r="E80" s="41"/>
      <c r="F80" s="28"/>
      <c r="G80" s="29">
        <v>74</v>
      </c>
      <c r="H80" s="30" t="s">
        <v>78</v>
      </c>
      <c r="I80" s="53" t="s">
        <v>18</v>
      </c>
      <c r="J80" s="55">
        <v>28016</v>
      </c>
      <c r="K80" s="11">
        <f t="shared" si="9"/>
        <v>1021</v>
      </c>
      <c r="L80" s="56">
        <f t="shared" si="10"/>
        <v>3.7821818855343581E-2</v>
      </c>
      <c r="M80" s="41"/>
      <c r="N80" s="28"/>
      <c r="O80" s="29">
        <v>74</v>
      </c>
      <c r="P80" s="28" t="s">
        <v>78</v>
      </c>
      <c r="Q80" s="31" t="s">
        <v>18</v>
      </c>
      <c r="R80" s="32">
        <v>1</v>
      </c>
      <c r="S80" s="11">
        <v>26995</v>
      </c>
      <c r="T80" s="11">
        <v>26995</v>
      </c>
      <c r="U80" s="33">
        <f t="shared" si="11"/>
        <v>0</v>
      </c>
      <c r="V80" s="34">
        <v>74</v>
      </c>
      <c r="W80" s="35" t="s">
        <v>78</v>
      </c>
      <c r="X80" s="61" t="s">
        <v>18</v>
      </c>
      <c r="Y80" s="64">
        <v>600</v>
      </c>
      <c r="Z80" s="11">
        <f t="shared" si="12"/>
        <v>-27416</v>
      </c>
      <c r="AA80" s="56">
        <f t="shared" si="13"/>
        <v>-1.0155954806445637</v>
      </c>
    </row>
    <row r="81" spans="1:27" s="1" customFormat="1" ht="12.95" customHeight="1">
      <c r="A81" s="45">
        <v>75</v>
      </c>
      <c r="B81" s="26" t="s">
        <v>79</v>
      </c>
      <c r="C81" s="27" t="s">
        <v>18</v>
      </c>
      <c r="D81" s="46">
        <v>1650</v>
      </c>
      <c r="E81" s="41"/>
      <c r="F81" s="28"/>
      <c r="G81" s="29">
        <v>75</v>
      </c>
      <c r="H81" s="30" t="s">
        <v>79</v>
      </c>
      <c r="I81" s="53" t="s">
        <v>18</v>
      </c>
      <c r="J81" s="55">
        <v>1650</v>
      </c>
      <c r="K81" s="11">
        <f t="shared" si="9"/>
        <v>0</v>
      </c>
      <c r="L81" s="56">
        <f t="shared" si="10"/>
        <v>0</v>
      </c>
      <c r="M81" s="41"/>
      <c r="N81" s="28"/>
      <c r="O81" s="29">
        <v>75</v>
      </c>
      <c r="P81" s="28" t="s">
        <v>79</v>
      </c>
      <c r="Q81" s="31" t="s">
        <v>18</v>
      </c>
      <c r="R81" s="32">
        <v>2</v>
      </c>
      <c r="S81" s="11">
        <v>1650</v>
      </c>
      <c r="T81" s="11">
        <v>3300</v>
      </c>
      <c r="U81" s="33">
        <f t="shared" si="11"/>
        <v>0</v>
      </c>
      <c r="V81" s="34">
        <v>75</v>
      </c>
      <c r="W81" s="35" t="s">
        <v>79</v>
      </c>
      <c r="X81" s="61" t="s">
        <v>18</v>
      </c>
      <c r="Y81" s="64">
        <v>900</v>
      </c>
      <c r="Z81" s="11">
        <f t="shared" si="12"/>
        <v>-750</v>
      </c>
      <c r="AA81" s="56">
        <f t="shared" si="13"/>
        <v>-0.45454545454545453</v>
      </c>
    </row>
    <row r="82" spans="1:27" s="1" customFormat="1" ht="12.95" customHeight="1">
      <c r="A82" s="45">
        <v>76</v>
      </c>
      <c r="B82" s="26" t="s">
        <v>80</v>
      </c>
      <c r="C82" s="27" t="s">
        <v>18</v>
      </c>
      <c r="D82" s="46">
        <v>3700</v>
      </c>
      <c r="E82" s="41"/>
      <c r="F82" s="28"/>
      <c r="G82" s="29">
        <v>76</v>
      </c>
      <c r="H82" s="30" t="s">
        <v>80</v>
      </c>
      <c r="I82" s="53" t="s">
        <v>18</v>
      </c>
      <c r="J82" s="55">
        <v>3615</v>
      </c>
      <c r="K82" s="11">
        <f t="shared" si="9"/>
        <v>-85</v>
      </c>
      <c r="L82" s="56">
        <f t="shared" si="10"/>
        <v>-2.2972972972972974E-2</v>
      </c>
      <c r="M82" s="41"/>
      <c r="N82" s="28"/>
      <c r="O82" s="29">
        <v>76</v>
      </c>
      <c r="P82" s="28" t="s">
        <v>80</v>
      </c>
      <c r="Q82" s="31" t="s">
        <v>18</v>
      </c>
      <c r="R82" s="32">
        <v>2</v>
      </c>
      <c r="S82" s="11">
        <v>3700</v>
      </c>
      <c r="T82" s="11">
        <v>7400</v>
      </c>
      <c r="U82" s="33">
        <f t="shared" si="11"/>
        <v>0</v>
      </c>
      <c r="V82" s="34">
        <v>76</v>
      </c>
      <c r="W82" s="35" t="s">
        <v>80</v>
      </c>
      <c r="X82" s="61" t="s">
        <v>18</v>
      </c>
      <c r="Y82" s="64">
        <v>1600</v>
      </c>
      <c r="Z82" s="11">
        <f t="shared" si="12"/>
        <v>-2015</v>
      </c>
      <c r="AA82" s="56">
        <f t="shared" si="13"/>
        <v>-0.54459459459459458</v>
      </c>
    </row>
    <row r="83" spans="1:27" s="1" customFormat="1" ht="12.95" customHeight="1">
      <c r="A83" s="45">
        <v>77</v>
      </c>
      <c r="B83" s="26" t="s">
        <v>81</v>
      </c>
      <c r="C83" s="27" t="s">
        <v>18</v>
      </c>
      <c r="D83" s="46">
        <v>8000</v>
      </c>
      <c r="E83" s="41"/>
      <c r="F83" s="28"/>
      <c r="G83" s="29">
        <v>77</v>
      </c>
      <c r="H83" s="30" t="s">
        <v>81</v>
      </c>
      <c r="I83" s="53" t="s">
        <v>18</v>
      </c>
      <c r="J83" s="55">
        <v>8088</v>
      </c>
      <c r="K83" s="11">
        <f t="shared" si="9"/>
        <v>88</v>
      </c>
      <c r="L83" s="56">
        <f t="shared" si="10"/>
        <v>1.0999999999999999E-2</v>
      </c>
      <c r="M83" s="41"/>
      <c r="N83" s="28"/>
      <c r="O83" s="29">
        <v>77</v>
      </c>
      <c r="P83" s="28" t="s">
        <v>81</v>
      </c>
      <c r="Q83" s="31" t="s">
        <v>18</v>
      </c>
      <c r="R83" s="32">
        <v>1</v>
      </c>
      <c r="S83" s="11">
        <v>8000</v>
      </c>
      <c r="T83" s="11">
        <v>8000</v>
      </c>
      <c r="U83" s="33">
        <f t="shared" si="11"/>
        <v>0</v>
      </c>
      <c r="V83" s="34">
        <v>77</v>
      </c>
      <c r="W83" s="35" t="s">
        <v>81</v>
      </c>
      <c r="X83" s="61" t="s">
        <v>18</v>
      </c>
      <c r="Y83" s="64">
        <v>1400</v>
      </c>
      <c r="Z83" s="11">
        <f t="shared" si="12"/>
        <v>-6688</v>
      </c>
      <c r="AA83" s="56">
        <f t="shared" si="13"/>
        <v>-0.83599999999999997</v>
      </c>
    </row>
    <row r="84" spans="1:27" s="1" customFormat="1" ht="12.95" customHeight="1">
      <c r="A84" s="45">
        <v>78</v>
      </c>
      <c r="B84" s="26" t="s">
        <v>82</v>
      </c>
      <c r="C84" s="27" t="s">
        <v>4</v>
      </c>
      <c r="D84" s="46">
        <v>2700</v>
      </c>
      <c r="E84" s="41"/>
      <c r="F84" s="28"/>
      <c r="G84" s="29">
        <v>78</v>
      </c>
      <c r="H84" s="30" t="s">
        <v>82</v>
      </c>
      <c r="I84" s="53" t="s">
        <v>4</v>
      </c>
      <c r="J84" s="55">
        <v>2700</v>
      </c>
      <c r="K84" s="11">
        <f t="shared" si="9"/>
        <v>0</v>
      </c>
      <c r="L84" s="56">
        <f t="shared" si="10"/>
        <v>0</v>
      </c>
      <c r="M84" s="41"/>
      <c r="N84" s="28"/>
      <c r="O84" s="29">
        <v>78</v>
      </c>
      <c r="P84" s="28" t="s">
        <v>82</v>
      </c>
      <c r="Q84" s="31" t="s">
        <v>4</v>
      </c>
      <c r="R84" s="32">
        <v>1</v>
      </c>
      <c r="S84" s="11">
        <v>2700</v>
      </c>
      <c r="T84" s="11">
        <v>2700</v>
      </c>
      <c r="U84" s="33">
        <f t="shared" si="11"/>
        <v>0</v>
      </c>
      <c r="V84" s="34">
        <v>78</v>
      </c>
      <c r="W84" s="35" t="s">
        <v>82</v>
      </c>
      <c r="X84" s="61" t="s">
        <v>4</v>
      </c>
      <c r="Y84" s="64">
        <v>2250</v>
      </c>
      <c r="Z84" s="11">
        <f t="shared" si="12"/>
        <v>-450</v>
      </c>
      <c r="AA84" s="56">
        <f t="shared" si="13"/>
        <v>-0.16666666666666666</v>
      </c>
    </row>
    <row r="85" spans="1:27" s="1" customFormat="1" ht="12.95" customHeight="1">
      <c r="A85" s="45">
        <v>79</v>
      </c>
      <c r="B85" s="26" t="s">
        <v>83</v>
      </c>
      <c r="C85" s="27" t="s">
        <v>4</v>
      </c>
      <c r="D85" s="46">
        <v>9600</v>
      </c>
      <c r="E85" s="41"/>
      <c r="F85" s="28"/>
      <c r="G85" s="29">
        <v>79</v>
      </c>
      <c r="H85" s="30" t="s">
        <v>83</v>
      </c>
      <c r="I85" s="53" t="s">
        <v>4</v>
      </c>
      <c r="J85" s="55">
        <v>9600</v>
      </c>
      <c r="K85" s="11">
        <f t="shared" si="9"/>
        <v>0</v>
      </c>
      <c r="L85" s="56">
        <f t="shared" si="10"/>
        <v>0</v>
      </c>
      <c r="M85" s="41"/>
      <c r="N85" s="28"/>
      <c r="O85" s="29">
        <v>79</v>
      </c>
      <c r="P85" s="28" t="s">
        <v>83</v>
      </c>
      <c r="Q85" s="31" t="s">
        <v>4</v>
      </c>
      <c r="R85" s="32">
        <v>1</v>
      </c>
      <c r="S85" s="11">
        <v>9600</v>
      </c>
      <c r="T85" s="11">
        <v>9600</v>
      </c>
      <c r="U85" s="33">
        <f t="shared" si="11"/>
        <v>0</v>
      </c>
      <c r="V85" s="34">
        <v>79</v>
      </c>
      <c r="W85" s="35" t="s">
        <v>83</v>
      </c>
      <c r="X85" s="61" t="s">
        <v>4</v>
      </c>
      <c r="Y85" s="64">
        <v>750</v>
      </c>
      <c r="Z85" s="11">
        <f t="shared" si="12"/>
        <v>-8850</v>
      </c>
      <c r="AA85" s="56">
        <f t="shared" si="13"/>
        <v>-0.921875</v>
      </c>
    </row>
    <row r="86" spans="1:27" s="1" customFormat="1" ht="12.95" customHeight="1">
      <c r="A86" s="45">
        <v>80</v>
      </c>
      <c r="B86" s="26" t="s">
        <v>84</v>
      </c>
      <c r="C86" s="27" t="s">
        <v>4</v>
      </c>
      <c r="D86" s="46">
        <v>2400</v>
      </c>
      <c r="E86" s="41"/>
      <c r="F86" s="28"/>
      <c r="G86" s="29">
        <v>80</v>
      </c>
      <c r="H86" s="30" t="s">
        <v>84</v>
      </c>
      <c r="I86" s="53" t="s">
        <v>4</v>
      </c>
      <c r="J86" s="55">
        <v>3600</v>
      </c>
      <c r="K86" s="11">
        <f t="shared" si="9"/>
        <v>1200</v>
      </c>
      <c r="L86" s="56">
        <f t="shared" si="10"/>
        <v>0.5</v>
      </c>
      <c r="M86" s="41"/>
      <c r="N86" s="28"/>
      <c r="O86" s="29">
        <v>80</v>
      </c>
      <c r="P86" s="28" t="s">
        <v>84</v>
      </c>
      <c r="Q86" s="31" t="s">
        <v>4</v>
      </c>
      <c r="R86" s="32">
        <v>1</v>
      </c>
      <c r="S86" s="11">
        <v>2400</v>
      </c>
      <c r="T86" s="11">
        <v>2400</v>
      </c>
      <c r="U86" s="33">
        <f t="shared" si="11"/>
        <v>0</v>
      </c>
      <c r="V86" s="34">
        <v>80</v>
      </c>
      <c r="W86" s="35" t="s">
        <v>84</v>
      </c>
      <c r="X86" s="61" t="s">
        <v>4</v>
      </c>
      <c r="Y86" s="64">
        <v>750</v>
      </c>
      <c r="Z86" s="11">
        <f t="shared" si="12"/>
        <v>-2850</v>
      </c>
      <c r="AA86" s="56">
        <f t="shared" si="13"/>
        <v>-1.1875</v>
      </c>
    </row>
    <row r="87" spans="1:27" s="1" customFormat="1" ht="12.95" customHeight="1">
      <c r="A87" s="45">
        <v>81</v>
      </c>
      <c r="B87" s="26" t="s">
        <v>85</v>
      </c>
      <c r="C87" s="27" t="s">
        <v>18</v>
      </c>
      <c r="D87" s="46">
        <v>1350</v>
      </c>
      <c r="E87" s="41"/>
      <c r="F87" s="28"/>
      <c r="G87" s="29">
        <v>81</v>
      </c>
      <c r="H87" s="30" t="s">
        <v>85</v>
      </c>
      <c r="I87" s="53" t="s">
        <v>18</v>
      </c>
      <c r="J87" s="55">
        <v>1350</v>
      </c>
      <c r="K87" s="11">
        <f t="shared" si="9"/>
        <v>0</v>
      </c>
      <c r="L87" s="56">
        <f t="shared" si="10"/>
        <v>0</v>
      </c>
      <c r="M87" s="41"/>
      <c r="N87" s="28"/>
      <c r="O87" s="29">
        <v>81</v>
      </c>
      <c r="P87" s="28" t="s">
        <v>85</v>
      </c>
      <c r="Q87" s="31" t="s">
        <v>18</v>
      </c>
      <c r="R87" s="32">
        <v>2</v>
      </c>
      <c r="S87" s="11">
        <v>1350</v>
      </c>
      <c r="T87" s="11">
        <v>2700</v>
      </c>
      <c r="U87" s="33">
        <f t="shared" si="11"/>
        <v>0</v>
      </c>
      <c r="V87" s="34">
        <v>81</v>
      </c>
      <c r="W87" s="35" t="s">
        <v>85</v>
      </c>
      <c r="X87" s="61" t="s">
        <v>18</v>
      </c>
      <c r="Y87" s="64">
        <v>590</v>
      </c>
      <c r="Z87" s="11">
        <f t="shared" si="12"/>
        <v>-760</v>
      </c>
      <c r="AA87" s="56">
        <f t="shared" si="13"/>
        <v>-0.562962962962963</v>
      </c>
    </row>
    <row r="88" spans="1:27" s="1" customFormat="1" ht="12.95" customHeight="1">
      <c r="A88" s="45">
        <v>82</v>
      </c>
      <c r="B88" s="26" t="s">
        <v>86</v>
      </c>
      <c r="C88" s="27" t="s">
        <v>18</v>
      </c>
      <c r="D88" s="46">
        <v>1560</v>
      </c>
      <c r="E88" s="41"/>
      <c r="F88" s="28"/>
      <c r="G88" s="29">
        <v>82</v>
      </c>
      <c r="H88" s="30" t="s">
        <v>86</v>
      </c>
      <c r="I88" s="53" t="s">
        <v>18</v>
      </c>
      <c r="J88" s="55">
        <v>1560</v>
      </c>
      <c r="K88" s="11">
        <f t="shared" si="9"/>
        <v>0</v>
      </c>
      <c r="L88" s="56">
        <f t="shared" si="10"/>
        <v>0</v>
      </c>
      <c r="M88" s="41"/>
      <c r="N88" s="28"/>
      <c r="O88" s="29">
        <v>82</v>
      </c>
      <c r="P88" s="28" t="s">
        <v>86</v>
      </c>
      <c r="Q88" s="31" t="s">
        <v>18</v>
      </c>
      <c r="R88" s="32">
        <v>2</v>
      </c>
      <c r="S88" s="11">
        <v>1560</v>
      </c>
      <c r="T88" s="11">
        <v>3120</v>
      </c>
      <c r="U88" s="33">
        <f t="shared" si="11"/>
        <v>0</v>
      </c>
      <c r="V88" s="34">
        <v>82</v>
      </c>
      <c r="W88" s="35" t="s">
        <v>86</v>
      </c>
      <c r="X88" s="61" t="s">
        <v>18</v>
      </c>
      <c r="Y88" s="64">
        <v>830</v>
      </c>
      <c r="Z88" s="11">
        <f t="shared" si="12"/>
        <v>-730</v>
      </c>
      <c r="AA88" s="56">
        <f t="shared" si="13"/>
        <v>-0.46794871794871795</v>
      </c>
    </row>
    <row r="89" spans="1:27" s="1" customFormat="1" ht="12.95" customHeight="1">
      <c r="A89" s="45">
        <v>83</v>
      </c>
      <c r="B89" s="26" t="s">
        <v>87</v>
      </c>
      <c r="C89" s="27" t="s">
        <v>18</v>
      </c>
      <c r="D89" s="46">
        <v>3200</v>
      </c>
      <c r="E89" s="41"/>
      <c r="F89" s="28"/>
      <c r="G89" s="29">
        <v>83</v>
      </c>
      <c r="H89" s="30" t="s">
        <v>87</v>
      </c>
      <c r="I89" s="53" t="s">
        <v>18</v>
      </c>
      <c r="J89" s="55">
        <v>2760</v>
      </c>
      <c r="K89" s="11">
        <f t="shared" si="9"/>
        <v>-440</v>
      </c>
      <c r="L89" s="56">
        <f t="shared" si="10"/>
        <v>-0.13750000000000001</v>
      </c>
      <c r="M89" s="41"/>
      <c r="N89" s="28"/>
      <c r="O89" s="29">
        <v>83</v>
      </c>
      <c r="P89" s="28" t="s">
        <v>87</v>
      </c>
      <c r="Q89" s="31" t="s">
        <v>18</v>
      </c>
      <c r="R89" s="32">
        <v>2</v>
      </c>
      <c r="S89" s="11">
        <v>3200</v>
      </c>
      <c r="T89" s="11">
        <v>6400</v>
      </c>
      <c r="U89" s="33">
        <f t="shared" si="11"/>
        <v>0</v>
      </c>
      <c r="V89" s="34">
        <v>83</v>
      </c>
      <c r="W89" s="35" t="s">
        <v>87</v>
      </c>
      <c r="X89" s="61" t="s">
        <v>18</v>
      </c>
      <c r="Y89" s="64">
        <v>750</v>
      </c>
      <c r="Z89" s="11">
        <f t="shared" si="12"/>
        <v>-2010</v>
      </c>
      <c r="AA89" s="56">
        <f t="shared" si="13"/>
        <v>-0.62812500000000004</v>
      </c>
    </row>
    <row r="90" spans="1:27" s="1" customFormat="1" ht="12.95" customHeight="1">
      <c r="A90" s="45">
        <v>84</v>
      </c>
      <c r="B90" s="26" t="s">
        <v>88</v>
      </c>
      <c r="C90" s="27" t="s">
        <v>18</v>
      </c>
      <c r="D90" s="46">
        <v>1830</v>
      </c>
      <c r="E90" s="41"/>
      <c r="F90" s="28"/>
      <c r="G90" s="29">
        <v>84</v>
      </c>
      <c r="H90" s="30" t="s">
        <v>88</v>
      </c>
      <c r="I90" s="53" t="s">
        <v>18</v>
      </c>
      <c r="J90" s="55">
        <v>1877</v>
      </c>
      <c r="K90" s="11">
        <f t="shared" si="9"/>
        <v>47</v>
      </c>
      <c r="L90" s="56">
        <f t="shared" si="10"/>
        <v>2.5683060109289616E-2</v>
      </c>
      <c r="M90" s="41"/>
      <c r="N90" s="28"/>
      <c r="O90" s="29">
        <v>84</v>
      </c>
      <c r="P90" s="28" t="s">
        <v>88</v>
      </c>
      <c r="Q90" s="31" t="s">
        <v>18</v>
      </c>
      <c r="R90" s="32">
        <v>2</v>
      </c>
      <c r="S90" s="11">
        <v>1830</v>
      </c>
      <c r="T90" s="11">
        <v>3660</v>
      </c>
      <c r="U90" s="33">
        <f t="shared" si="11"/>
        <v>0</v>
      </c>
      <c r="V90" s="34">
        <v>84</v>
      </c>
      <c r="W90" s="35" t="s">
        <v>88</v>
      </c>
      <c r="X90" s="61" t="s">
        <v>18</v>
      </c>
      <c r="Y90" s="64">
        <v>300</v>
      </c>
      <c r="Z90" s="11">
        <f t="shared" si="12"/>
        <v>-1577</v>
      </c>
      <c r="AA90" s="56">
        <f t="shared" si="13"/>
        <v>-0.8617486338797814</v>
      </c>
    </row>
    <row r="91" spans="1:27" s="1" customFormat="1" ht="12.95" customHeight="1">
      <c r="A91" s="45">
        <v>85</v>
      </c>
      <c r="B91" s="26" t="s">
        <v>89</v>
      </c>
      <c r="C91" s="27" t="s">
        <v>18</v>
      </c>
      <c r="D91" s="47">
        <v>780</v>
      </c>
      <c r="E91" s="41"/>
      <c r="F91" s="28"/>
      <c r="G91" s="29">
        <v>85</v>
      </c>
      <c r="H91" s="30" t="s">
        <v>89</v>
      </c>
      <c r="I91" s="53" t="s">
        <v>18</v>
      </c>
      <c r="J91" s="55">
        <v>780</v>
      </c>
      <c r="K91" s="11">
        <f t="shared" si="9"/>
        <v>0</v>
      </c>
      <c r="L91" s="56">
        <f t="shared" si="10"/>
        <v>0</v>
      </c>
      <c r="M91" s="41"/>
      <c r="N91" s="28"/>
      <c r="O91" s="29">
        <v>85</v>
      </c>
      <c r="P91" s="28" t="s">
        <v>89</v>
      </c>
      <c r="Q91" s="31" t="s">
        <v>18</v>
      </c>
      <c r="R91" s="32">
        <v>4</v>
      </c>
      <c r="S91" s="36">
        <v>780</v>
      </c>
      <c r="T91" s="11">
        <v>3120</v>
      </c>
      <c r="U91" s="33">
        <f t="shared" si="11"/>
        <v>0</v>
      </c>
      <c r="V91" s="34">
        <v>85</v>
      </c>
      <c r="W91" s="35" t="s">
        <v>89</v>
      </c>
      <c r="X91" s="61" t="s">
        <v>18</v>
      </c>
      <c r="Y91" s="64">
        <v>790</v>
      </c>
      <c r="Z91" s="11">
        <f t="shared" si="12"/>
        <v>10</v>
      </c>
      <c r="AA91" s="56">
        <f t="shared" si="13"/>
        <v>1.282051282051282E-2</v>
      </c>
    </row>
    <row r="92" spans="1:27" s="1" customFormat="1" ht="12.95" customHeight="1">
      <c r="A92" s="45">
        <v>86</v>
      </c>
      <c r="B92" s="26" t="s">
        <v>90</v>
      </c>
      <c r="C92" s="27" t="s">
        <v>18</v>
      </c>
      <c r="D92" s="46">
        <v>7175</v>
      </c>
      <c r="E92" s="41"/>
      <c r="F92" s="28"/>
      <c r="G92" s="29">
        <v>86</v>
      </c>
      <c r="H92" s="30" t="s">
        <v>90</v>
      </c>
      <c r="I92" s="53" t="s">
        <v>18</v>
      </c>
      <c r="J92" s="55">
        <v>7320</v>
      </c>
      <c r="K92" s="11">
        <f t="shared" si="9"/>
        <v>145</v>
      </c>
      <c r="L92" s="56">
        <f t="shared" si="10"/>
        <v>2.0209059233449476E-2</v>
      </c>
      <c r="M92" s="41"/>
      <c r="N92" s="28"/>
      <c r="O92" s="29">
        <v>86</v>
      </c>
      <c r="P92" s="28" t="s">
        <v>90</v>
      </c>
      <c r="Q92" s="31" t="s">
        <v>18</v>
      </c>
      <c r="R92" s="32">
        <v>2</v>
      </c>
      <c r="S92" s="11">
        <v>7175</v>
      </c>
      <c r="T92" s="11">
        <v>14350</v>
      </c>
      <c r="U92" s="33">
        <f t="shared" si="11"/>
        <v>0</v>
      </c>
      <c r="V92" s="34">
        <v>86</v>
      </c>
      <c r="W92" s="35" t="s">
        <v>90</v>
      </c>
      <c r="X92" s="61" t="s">
        <v>18</v>
      </c>
      <c r="Y92" s="64">
        <v>4100</v>
      </c>
      <c r="Z92" s="11">
        <f t="shared" si="12"/>
        <v>-3220</v>
      </c>
      <c r="AA92" s="56">
        <f t="shared" si="13"/>
        <v>-0.44878048780487806</v>
      </c>
    </row>
    <row r="93" spans="1:27" s="1" customFormat="1" ht="12.95" customHeight="1">
      <c r="A93" s="45">
        <v>87</v>
      </c>
      <c r="B93" s="26" t="s">
        <v>91</v>
      </c>
      <c r="C93" s="27" t="s">
        <v>18</v>
      </c>
      <c r="D93" s="46">
        <v>3660</v>
      </c>
      <c r="E93" s="41"/>
      <c r="F93" s="28"/>
      <c r="G93" s="29">
        <v>87</v>
      </c>
      <c r="H93" s="30" t="s">
        <v>91</v>
      </c>
      <c r="I93" s="53" t="s">
        <v>18</v>
      </c>
      <c r="J93" s="55">
        <v>4776</v>
      </c>
      <c r="K93" s="11">
        <f t="shared" si="9"/>
        <v>1116</v>
      </c>
      <c r="L93" s="56">
        <f t="shared" si="10"/>
        <v>0.30491803278688523</v>
      </c>
      <c r="M93" s="41"/>
      <c r="N93" s="28"/>
      <c r="O93" s="29">
        <v>87</v>
      </c>
      <c r="P93" s="28" t="s">
        <v>91</v>
      </c>
      <c r="Q93" s="31" t="s">
        <v>18</v>
      </c>
      <c r="R93" s="32">
        <v>1</v>
      </c>
      <c r="S93" s="11">
        <v>3660</v>
      </c>
      <c r="T93" s="11">
        <v>3660</v>
      </c>
      <c r="U93" s="33">
        <f t="shared" si="11"/>
        <v>0</v>
      </c>
      <c r="V93" s="34">
        <v>87</v>
      </c>
      <c r="W93" s="35" t="s">
        <v>91</v>
      </c>
      <c r="X93" s="61" t="s">
        <v>18</v>
      </c>
      <c r="Y93" s="64">
        <v>3900</v>
      </c>
      <c r="Z93" s="11">
        <f t="shared" si="12"/>
        <v>-876</v>
      </c>
      <c r="AA93" s="56">
        <f t="shared" si="13"/>
        <v>-0.23934426229508196</v>
      </c>
    </row>
    <row r="94" spans="1:27" s="1" customFormat="1" ht="12.95" customHeight="1">
      <c r="A94" s="45">
        <v>88</v>
      </c>
      <c r="B94" s="26" t="s">
        <v>92</v>
      </c>
      <c r="C94" s="27" t="s">
        <v>18</v>
      </c>
      <c r="D94" s="47">
        <v>290</v>
      </c>
      <c r="E94" s="41"/>
      <c r="F94" s="28"/>
      <c r="G94" s="29">
        <v>88</v>
      </c>
      <c r="H94" s="30" t="s">
        <v>92</v>
      </c>
      <c r="I94" s="53" t="s">
        <v>18</v>
      </c>
      <c r="J94" s="55">
        <v>290</v>
      </c>
      <c r="K94" s="11">
        <f t="shared" si="9"/>
        <v>0</v>
      </c>
      <c r="L94" s="56">
        <f t="shared" si="10"/>
        <v>0</v>
      </c>
      <c r="M94" s="41"/>
      <c r="N94" s="28"/>
      <c r="O94" s="29">
        <v>88</v>
      </c>
      <c r="P94" s="28" t="s">
        <v>92</v>
      </c>
      <c r="Q94" s="31" t="s">
        <v>18</v>
      </c>
      <c r="R94" s="32">
        <v>1</v>
      </c>
      <c r="S94" s="36">
        <v>290</v>
      </c>
      <c r="T94" s="36">
        <v>290</v>
      </c>
      <c r="U94" s="33">
        <f t="shared" si="11"/>
        <v>0</v>
      </c>
      <c r="V94" s="34">
        <v>88</v>
      </c>
      <c r="W94" s="35" t="s">
        <v>92</v>
      </c>
      <c r="X94" s="61" t="s">
        <v>18</v>
      </c>
      <c r="Y94" s="64">
        <v>120</v>
      </c>
      <c r="Z94" s="11">
        <f t="shared" si="12"/>
        <v>-170</v>
      </c>
      <c r="AA94" s="56">
        <f t="shared" si="13"/>
        <v>-0.58620689655172409</v>
      </c>
    </row>
    <row r="95" spans="1:27" s="1" customFormat="1" ht="12.95" customHeight="1">
      <c r="A95" s="45">
        <v>89</v>
      </c>
      <c r="B95" s="26" t="s">
        <v>93</v>
      </c>
      <c r="C95" s="27" t="s">
        <v>18</v>
      </c>
      <c r="D95" s="47">
        <v>385</v>
      </c>
      <c r="E95" s="41"/>
      <c r="F95" s="28"/>
      <c r="G95" s="29">
        <v>89</v>
      </c>
      <c r="H95" s="30" t="s">
        <v>93</v>
      </c>
      <c r="I95" s="53" t="s">
        <v>18</v>
      </c>
      <c r="J95" s="55">
        <v>385</v>
      </c>
      <c r="K95" s="11">
        <f t="shared" si="9"/>
        <v>0</v>
      </c>
      <c r="L95" s="56">
        <f t="shared" si="10"/>
        <v>0</v>
      </c>
      <c r="M95" s="41"/>
      <c r="N95" s="28"/>
      <c r="O95" s="29">
        <v>89</v>
      </c>
      <c r="P95" s="28" t="s">
        <v>93</v>
      </c>
      <c r="Q95" s="31" t="s">
        <v>18</v>
      </c>
      <c r="R95" s="32">
        <v>1</v>
      </c>
      <c r="S95" s="36">
        <v>385</v>
      </c>
      <c r="T95" s="36">
        <v>385</v>
      </c>
      <c r="U95" s="33">
        <f t="shared" si="11"/>
        <v>0</v>
      </c>
      <c r="V95" s="34">
        <v>89</v>
      </c>
      <c r="W95" s="35" t="s">
        <v>93</v>
      </c>
      <c r="X95" s="61" t="s">
        <v>18</v>
      </c>
      <c r="Y95" s="64">
        <v>180</v>
      </c>
      <c r="Z95" s="11">
        <f t="shared" si="12"/>
        <v>-205</v>
      </c>
      <c r="AA95" s="56">
        <f t="shared" si="13"/>
        <v>-0.53246753246753242</v>
      </c>
    </row>
    <row r="96" spans="1:27" s="1" customFormat="1" ht="12.95" customHeight="1">
      <c r="A96" s="45">
        <v>90</v>
      </c>
      <c r="B96" s="26" t="s">
        <v>94</v>
      </c>
      <c r="C96" s="27" t="s">
        <v>18</v>
      </c>
      <c r="D96" s="47">
        <v>320</v>
      </c>
      <c r="E96" s="41"/>
      <c r="F96" s="28"/>
      <c r="G96" s="29">
        <v>90</v>
      </c>
      <c r="H96" s="30" t="s">
        <v>94</v>
      </c>
      <c r="I96" s="53" t="s">
        <v>18</v>
      </c>
      <c r="J96" s="55">
        <v>360</v>
      </c>
      <c r="K96" s="11">
        <f t="shared" si="9"/>
        <v>40</v>
      </c>
      <c r="L96" s="56">
        <f t="shared" si="10"/>
        <v>0.125</v>
      </c>
      <c r="M96" s="41"/>
      <c r="N96" s="28"/>
      <c r="O96" s="29">
        <v>90</v>
      </c>
      <c r="P96" s="28" t="s">
        <v>94</v>
      </c>
      <c r="Q96" s="31" t="s">
        <v>18</v>
      </c>
      <c r="R96" s="32">
        <v>2</v>
      </c>
      <c r="S96" s="36">
        <v>320</v>
      </c>
      <c r="T96" s="36">
        <v>640</v>
      </c>
      <c r="U96" s="33">
        <f t="shared" si="11"/>
        <v>0</v>
      </c>
      <c r="V96" s="34">
        <v>90</v>
      </c>
      <c r="W96" s="35" t="s">
        <v>94</v>
      </c>
      <c r="X96" s="61" t="s">
        <v>18</v>
      </c>
      <c r="Y96" s="64">
        <v>340</v>
      </c>
      <c r="Z96" s="11">
        <f t="shared" si="12"/>
        <v>-20</v>
      </c>
      <c r="AA96" s="56">
        <f t="shared" si="13"/>
        <v>-6.25E-2</v>
      </c>
    </row>
    <row r="97" spans="1:27" s="1" customFormat="1" ht="12.95" customHeight="1">
      <c r="A97" s="45">
        <v>91</v>
      </c>
      <c r="B97" s="26" t="s">
        <v>95</v>
      </c>
      <c r="C97" s="27" t="s">
        <v>4</v>
      </c>
      <c r="D97" s="46">
        <v>1200</v>
      </c>
      <c r="E97" s="41"/>
      <c r="F97" s="28"/>
      <c r="G97" s="29">
        <v>91</v>
      </c>
      <c r="H97" s="30" t="s">
        <v>95</v>
      </c>
      <c r="I97" s="53" t="s">
        <v>4</v>
      </c>
      <c r="J97" s="55">
        <v>1200</v>
      </c>
      <c r="K97" s="11">
        <f t="shared" si="9"/>
        <v>0</v>
      </c>
      <c r="L97" s="56">
        <f t="shared" si="10"/>
        <v>0</v>
      </c>
      <c r="M97" s="41"/>
      <c r="N97" s="28"/>
      <c r="O97" s="29">
        <v>91</v>
      </c>
      <c r="P97" s="28" t="s">
        <v>95</v>
      </c>
      <c r="Q97" s="31" t="s">
        <v>4</v>
      </c>
      <c r="R97" s="32">
        <v>1</v>
      </c>
      <c r="S97" s="11">
        <v>1200</v>
      </c>
      <c r="T97" s="11">
        <v>1200</v>
      </c>
      <c r="U97" s="33">
        <f t="shared" si="11"/>
        <v>0</v>
      </c>
      <c r="V97" s="34">
        <v>91</v>
      </c>
      <c r="W97" s="35" t="s">
        <v>95</v>
      </c>
      <c r="X97" s="61" t="s">
        <v>4</v>
      </c>
      <c r="Y97" s="64">
        <v>750</v>
      </c>
      <c r="Z97" s="11">
        <f t="shared" si="12"/>
        <v>-450</v>
      </c>
      <c r="AA97" s="56">
        <f t="shared" si="13"/>
        <v>-0.375</v>
      </c>
    </row>
    <row r="98" spans="1:27" s="1" customFormat="1" ht="12.95" customHeight="1">
      <c r="A98" s="45">
        <v>92</v>
      </c>
      <c r="B98" s="26" t="s">
        <v>96</v>
      </c>
      <c r="C98" s="27" t="s">
        <v>36</v>
      </c>
      <c r="D98" s="47">
        <v>180</v>
      </c>
      <c r="E98" s="41"/>
      <c r="F98" s="28"/>
      <c r="G98" s="29">
        <v>92</v>
      </c>
      <c r="H98" s="30" t="s">
        <v>96</v>
      </c>
      <c r="I98" s="53" t="s">
        <v>36</v>
      </c>
      <c r="J98" s="55">
        <v>180</v>
      </c>
      <c r="K98" s="11">
        <f t="shared" si="9"/>
        <v>0</v>
      </c>
      <c r="L98" s="56">
        <f t="shared" si="10"/>
        <v>0</v>
      </c>
      <c r="M98" s="41"/>
      <c r="N98" s="28"/>
      <c r="O98" s="29">
        <v>92</v>
      </c>
      <c r="P98" s="28" t="s">
        <v>96</v>
      </c>
      <c r="Q98" s="31" t="s">
        <v>36</v>
      </c>
      <c r="R98" s="32">
        <v>35</v>
      </c>
      <c r="S98" s="36">
        <v>180</v>
      </c>
      <c r="T98" s="11">
        <v>6300</v>
      </c>
      <c r="U98" s="33">
        <f t="shared" si="11"/>
        <v>0</v>
      </c>
      <c r="V98" s="34">
        <v>92</v>
      </c>
      <c r="W98" s="35" t="s">
        <v>96</v>
      </c>
      <c r="X98" s="61" t="s">
        <v>36</v>
      </c>
      <c r="Y98" s="64">
        <v>115</v>
      </c>
      <c r="Z98" s="11">
        <f t="shared" si="12"/>
        <v>-65</v>
      </c>
      <c r="AA98" s="56">
        <f t="shared" si="13"/>
        <v>-0.3611111111111111</v>
      </c>
    </row>
    <row r="99" spans="1:27" s="1" customFormat="1" ht="12.95" customHeight="1">
      <c r="A99" s="45">
        <v>93</v>
      </c>
      <c r="B99" s="26" t="s">
        <v>97</v>
      </c>
      <c r="C99" s="27" t="s">
        <v>18</v>
      </c>
      <c r="D99" s="46">
        <v>1980</v>
      </c>
      <c r="E99" s="41"/>
      <c r="F99" s="28"/>
      <c r="G99" s="29">
        <v>93</v>
      </c>
      <c r="H99" s="30" t="s">
        <v>97</v>
      </c>
      <c r="I99" s="53" t="s">
        <v>18</v>
      </c>
      <c r="J99" s="55">
        <v>2850</v>
      </c>
      <c r="K99" s="11">
        <f t="shared" si="9"/>
        <v>870</v>
      </c>
      <c r="L99" s="56">
        <f t="shared" si="10"/>
        <v>0.43939393939393939</v>
      </c>
      <c r="M99" s="41"/>
      <c r="N99" s="28"/>
      <c r="O99" s="29">
        <v>93</v>
      </c>
      <c r="P99" s="28" t="s">
        <v>97</v>
      </c>
      <c r="Q99" s="31" t="s">
        <v>18</v>
      </c>
      <c r="R99" s="32">
        <v>1</v>
      </c>
      <c r="S99" s="11">
        <v>1980</v>
      </c>
      <c r="T99" s="11">
        <v>1980</v>
      </c>
      <c r="U99" s="33">
        <f t="shared" si="11"/>
        <v>0</v>
      </c>
      <c r="V99" s="34">
        <v>93</v>
      </c>
      <c r="W99" s="35" t="s">
        <v>97</v>
      </c>
      <c r="X99" s="61" t="s">
        <v>18</v>
      </c>
      <c r="Y99" s="64">
        <v>890</v>
      </c>
      <c r="Z99" s="11">
        <f t="shared" si="12"/>
        <v>-1960</v>
      </c>
      <c r="AA99" s="56">
        <f t="shared" si="13"/>
        <v>-0.98989898989898994</v>
      </c>
    </row>
    <row r="100" spans="1:27" s="1" customFormat="1" ht="12.95" customHeight="1">
      <c r="A100" s="45">
        <v>94</v>
      </c>
      <c r="B100" s="26" t="s">
        <v>98</v>
      </c>
      <c r="C100" s="27" t="s">
        <v>4</v>
      </c>
      <c r="D100" s="46">
        <v>7200</v>
      </c>
      <c r="E100" s="41"/>
      <c r="F100" s="28"/>
      <c r="G100" s="29">
        <v>94</v>
      </c>
      <c r="H100" s="30" t="s">
        <v>98</v>
      </c>
      <c r="I100" s="53" t="s">
        <v>4</v>
      </c>
      <c r="J100" s="55">
        <v>7200</v>
      </c>
      <c r="K100" s="11">
        <f t="shared" si="9"/>
        <v>0</v>
      </c>
      <c r="L100" s="56">
        <f t="shared" si="10"/>
        <v>0</v>
      </c>
      <c r="M100" s="41"/>
      <c r="N100" s="28"/>
      <c r="O100" s="29">
        <v>94</v>
      </c>
      <c r="P100" s="28" t="s">
        <v>98</v>
      </c>
      <c r="Q100" s="31" t="s">
        <v>4</v>
      </c>
      <c r="R100" s="32">
        <v>1</v>
      </c>
      <c r="S100" s="11">
        <v>7200</v>
      </c>
      <c r="T100" s="11">
        <v>7200</v>
      </c>
      <c r="U100" s="33">
        <f t="shared" si="11"/>
        <v>0</v>
      </c>
      <c r="V100" s="34">
        <v>94</v>
      </c>
      <c r="W100" s="35" t="s">
        <v>98</v>
      </c>
      <c r="X100" s="61" t="s">
        <v>4</v>
      </c>
      <c r="Y100" s="64">
        <v>1500</v>
      </c>
      <c r="Z100" s="11">
        <f t="shared" si="12"/>
        <v>-5700</v>
      </c>
      <c r="AA100" s="56">
        <f t="shared" si="13"/>
        <v>-0.79166666666666663</v>
      </c>
    </row>
    <row r="101" spans="1:27" s="1" customFormat="1" ht="12.95" customHeight="1">
      <c r="A101" s="45">
        <v>95</v>
      </c>
      <c r="B101" s="26" t="s">
        <v>99</v>
      </c>
      <c r="C101" s="27" t="s">
        <v>18</v>
      </c>
      <c r="D101" s="47">
        <v>520</v>
      </c>
      <c r="E101" s="41"/>
      <c r="F101" s="28"/>
      <c r="G101" s="29">
        <v>95</v>
      </c>
      <c r="H101" s="30" t="s">
        <v>99</v>
      </c>
      <c r="I101" s="53" t="s">
        <v>18</v>
      </c>
      <c r="J101" s="55">
        <v>560</v>
      </c>
      <c r="K101" s="11">
        <f t="shared" si="9"/>
        <v>40</v>
      </c>
      <c r="L101" s="56">
        <f t="shared" si="10"/>
        <v>7.6923076923076927E-2</v>
      </c>
      <c r="M101" s="41"/>
      <c r="N101" s="28"/>
      <c r="O101" s="29">
        <v>95</v>
      </c>
      <c r="P101" s="28" t="s">
        <v>99</v>
      </c>
      <c r="Q101" s="31" t="s">
        <v>18</v>
      </c>
      <c r="R101" s="32">
        <v>4</v>
      </c>
      <c r="S101" s="36">
        <v>520</v>
      </c>
      <c r="T101" s="11">
        <v>2080</v>
      </c>
      <c r="U101" s="33">
        <f t="shared" si="11"/>
        <v>0</v>
      </c>
      <c r="V101" s="34">
        <v>95</v>
      </c>
      <c r="W101" s="35" t="s">
        <v>99</v>
      </c>
      <c r="X101" s="61" t="s">
        <v>18</v>
      </c>
      <c r="Y101" s="64">
        <v>880</v>
      </c>
      <c r="Z101" s="11">
        <f t="shared" si="12"/>
        <v>320</v>
      </c>
      <c r="AA101" s="56">
        <f t="shared" si="13"/>
        <v>0.61538461538461542</v>
      </c>
    </row>
    <row r="102" spans="1:27" s="1" customFormat="1" ht="12.95" customHeight="1">
      <c r="A102" s="45">
        <v>96</v>
      </c>
      <c r="B102" s="26" t="s">
        <v>100</v>
      </c>
      <c r="C102" s="27" t="s">
        <v>18</v>
      </c>
      <c r="D102" s="46">
        <v>4230</v>
      </c>
      <c r="E102" s="41"/>
      <c r="F102" s="28"/>
      <c r="G102" s="29">
        <v>96</v>
      </c>
      <c r="H102" s="30" t="s">
        <v>100</v>
      </c>
      <c r="I102" s="53" t="s">
        <v>18</v>
      </c>
      <c r="J102" s="55">
        <v>3670</v>
      </c>
      <c r="K102" s="11">
        <f t="shared" si="9"/>
        <v>-560</v>
      </c>
      <c r="L102" s="56">
        <f t="shared" si="10"/>
        <v>-0.13238770685579196</v>
      </c>
      <c r="M102" s="41"/>
      <c r="N102" s="28"/>
      <c r="O102" s="29">
        <v>96</v>
      </c>
      <c r="P102" s="28" t="s">
        <v>100</v>
      </c>
      <c r="Q102" s="31" t="s">
        <v>18</v>
      </c>
      <c r="R102" s="32">
        <v>2</v>
      </c>
      <c r="S102" s="11">
        <v>4230</v>
      </c>
      <c r="T102" s="11">
        <v>8460</v>
      </c>
      <c r="U102" s="33">
        <f t="shared" si="11"/>
        <v>0</v>
      </c>
      <c r="V102" s="34">
        <v>96</v>
      </c>
      <c r="W102" s="35" t="s">
        <v>100</v>
      </c>
      <c r="X102" s="61" t="s">
        <v>18</v>
      </c>
      <c r="Y102" s="64">
        <v>960</v>
      </c>
      <c r="Z102" s="11">
        <f t="shared" si="12"/>
        <v>-2710</v>
      </c>
      <c r="AA102" s="56">
        <f t="shared" si="13"/>
        <v>-0.640661938534279</v>
      </c>
    </row>
    <row r="103" spans="1:27" s="1" customFormat="1" ht="12.95" customHeight="1">
      <c r="A103" s="45">
        <v>97</v>
      </c>
      <c r="B103" s="26" t="s">
        <v>101</v>
      </c>
      <c r="C103" s="27" t="s">
        <v>18</v>
      </c>
      <c r="D103" s="46">
        <v>2144</v>
      </c>
      <c r="E103" s="41"/>
      <c r="F103" s="28"/>
      <c r="G103" s="29">
        <v>97</v>
      </c>
      <c r="H103" s="30" t="s">
        <v>101</v>
      </c>
      <c r="I103" s="53" t="s">
        <v>18</v>
      </c>
      <c r="J103" s="55">
        <v>2862</v>
      </c>
      <c r="K103" s="11">
        <f t="shared" ref="K103:K111" si="14">J103-D103</f>
        <v>718</v>
      </c>
      <c r="L103" s="56">
        <f t="shared" ref="L103:L111" si="15">K103/D103</f>
        <v>0.33488805970149255</v>
      </c>
      <c r="M103" s="41"/>
      <c r="N103" s="28"/>
      <c r="O103" s="29">
        <v>97</v>
      </c>
      <c r="P103" s="28" t="s">
        <v>101</v>
      </c>
      <c r="Q103" s="31" t="s">
        <v>18</v>
      </c>
      <c r="R103" s="32">
        <v>2</v>
      </c>
      <c r="S103" s="11">
        <v>2144</v>
      </c>
      <c r="T103" s="11">
        <v>4288</v>
      </c>
      <c r="U103" s="33">
        <f t="shared" ref="U103:U111" si="16">S103-D103</f>
        <v>0</v>
      </c>
      <c r="V103" s="34">
        <v>97</v>
      </c>
      <c r="W103" s="35" t="s">
        <v>101</v>
      </c>
      <c r="X103" s="61" t="s">
        <v>18</v>
      </c>
      <c r="Y103" s="64">
        <v>260</v>
      </c>
      <c r="Z103" s="11">
        <f t="shared" si="12"/>
        <v>-2602</v>
      </c>
      <c r="AA103" s="56">
        <f t="shared" si="13"/>
        <v>-1.2136194029850746</v>
      </c>
    </row>
    <row r="104" spans="1:27" s="1" customFormat="1" ht="12.95" customHeight="1">
      <c r="A104" s="45">
        <v>98</v>
      </c>
      <c r="B104" s="26" t="s">
        <v>102</v>
      </c>
      <c r="C104" s="27" t="s">
        <v>18</v>
      </c>
      <c r="D104" s="46">
        <v>2655</v>
      </c>
      <c r="E104" s="41"/>
      <c r="F104" s="28"/>
      <c r="G104" s="29">
        <v>98</v>
      </c>
      <c r="H104" s="30" t="s">
        <v>102</v>
      </c>
      <c r="I104" s="53" t="s">
        <v>18</v>
      </c>
      <c r="J104" s="55">
        <v>2410</v>
      </c>
      <c r="K104" s="11">
        <f t="shared" si="14"/>
        <v>-245</v>
      </c>
      <c r="L104" s="56">
        <f t="shared" si="15"/>
        <v>-9.2278719397363471E-2</v>
      </c>
      <c r="M104" s="41"/>
      <c r="N104" s="28"/>
      <c r="O104" s="29">
        <v>98</v>
      </c>
      <c r="P104" s="28" t="s">
        <v>102</v>
      </c>
      <c r="Q104" s="31" t="s">
        <v>18</v>
      </c>
      <c r="R104" s="32">
        <v>1</v>
      </c>
      <c r="S104" s="11">
        <v>2655</v>
      </c>
      <c r="T104" s="11">
        <v>2655</v>
      </c>
      <c r="U104" s="33">
        <f t="shared" si="16"/>
        <v>0</v>
      </c>
      <c r="V104" s="34">
        <v>98</v>
      </c>
      <c r="W104" s="35" t="s">
        <v>102</v>
      </c>
      <c r="X104" s="61" t="s">
        <v>18</v>
      </c>
      <c r="Y104" s="64">
        <v>980</v>
      </c>
      <c r="Z104" s="11">
        <f t="shared" si="12"/>
        <v>-1430</v>
      </c>
      <c r="AA104" s="56">
        <f t="shared" si="13"/>
        <v>-0.53860640301318263</v>
      </c>
    </row>
    <row r="105" spans="1:27" s="1" customFormat="1" ht="12.95" customHeight="1">
      <c r="A105" s="45">
        <v>99</v>
      </c>
      <c r="B105" s="26" t="s">
        <v>103</v>
      </c>
      <c r="C105" s="27" t="s">
        <v>18</v>
      </c>
      <c r="D105" s="47">
        <v>250</v>
      </c>
      <c r="E105" s="41"/>
      <c r="F105" s="28"/>
      <c r="G105" s="29">
        <v>99</v>
      </c>
      <c r="H105" s="30" t="s">
        <v>103</v>
      </c>
      <c r="I105" s="53" t="s">
        <v>18</v>
      </c>
      <c r="J105" s="55">
        <v>280</v>
      </c>
      <c r="K105" s="11">
        <f t="shared" si="14"/>
        <v>30</v>
      </c>
      <c r="L105" s="56">
        <f t="shared" si="15"/>
        <v>0.12</v>
      </c>
      <c r="M105" s="41"/>
      <c r="N105" s="28"/>
      <c r="O105" s="29">
        <v>99</v>
      </c>
      <c r="P105" s="28" t="s">
        <v>103</v>
      </c>
      <c r="Q105" s="31" t="s">
        <v>18</v>
      </c>
      <c r="R105" s="32">
        <v>2</v>
      </c>
      <c r="S105" s="36">
        <v>250</v>
      </c>
      <c r="T105" s="36">
        <v>500</v>
      </c>
      <c r="U105" s="33">
        <f t="shared" si="16"/>
        <v>0</v>
      </c>
      <c r="V105" s="34">
        <v>99</v>
      </c>
      <c r="W105" s="35" t="s">
        <v>103</v>
      </c>
      <c r="X105" s="61" t="s">
        <v>18</v>
      </c>
      <c r="Y105" s="64">
        <v>190</v>
      </c>
      <c r="Z105" s="11">
        <f t="shared" si="12"/>
        <v>-90</v>
      </c>
      <c r="AA105" s="56">
        <f t="shared" si="13"/>
        <v>-0.36</v>
      </c>
    </row>
    <row r="106" spans="1:27" s="1" customFormat="1" ht="12.95" customHeight="1">
      <c r="A106" s="45">
        <v>100</v>
      </c>
      <c r="B106" s="26" t="s">
        <v>104</v>
      </c>
      <c r="C106" s="27" t="s">
        <v>18</v>
      </c>
      <c r="D106" s="47">
        <v>750</v>
      </c>
      <c r="E106" s="41"/>
      <c r="F106" s="28"/>
      <c r="G106" s="29">
        <v>100</v>
      </c>
      <c r="H106" s="30" t="s">
        <v>104</v>
      </c>
      <c r="I106" s="53" t="s">
        <v>18</v>
      </c>
      <c r="J106" s="55">
        <v>920</v>
      </c>
      <c r="K106" s="11">
        <f t="shared" si="14"/>
        <v>170</v>
      </c>
      <c r="L106" s="56">
        <f t="shared" si="15"/>
        <v>0.22666666666666666</v>
      </c>
      <c r="M106" s="41"/>
      <c r="N106" s="28"/>
      <c r="O106" s="29">
        <v>100</v>
      </c>
      <c r="P106" s="28" t="s">
        <v>104</v>
      </c>
      <c r="Q106" s="31" t="s">
        <v>18</v>
      </c>
      <c r="R106" s="32">
        <v>1</v>
      </c>
      <c r="S106" s="36">
        <v>750</v>
      </c>
      <c r="T106" s="36">
        <v>750</v>
      </c>
      <c r="U106" s="33">
        <f t="shared" si="16"/>
        <v>0</v>
      </c>
      <c r="V106" s="34">
        <v>100</v>
      </c>
      <c r="W106" s="35" t="s">
        <v>104</v>
      </c>
      <c r="X106" s="61" t="s">
        <v>18</v>
      </c>
      <c r="Y106" s="64">
        <v>340</v>
      </c>
      <c r="Z106" s="11">
        <f t="shared" si="12"/>
        <v>-580</v>
      </c>
      <c r="AA106" s="56">
        <f t="shared" si="13"/>
        <v>-0.77333333333333332</v>
      </c>
    </row>
    <row r="107" spans="1:27" s="1" customFormat="1" ht="12.95" customHeight="1">
      <c r="A107" s="45">
        <v>101</v>
      </c>
      <c r="B107" s="26" t="s">
        <v>105</v>
      </c>
      <c r="C107" s="27" t="s">
        <v>18</v>
      </c>
      <c r="D107" s="46">
        <v>2317</v>
      </c>
      <c r="E107" s="41"/>
      <c r="F107" s="28"/>
      <c r="G107" s="29">
        <v>101</v>
      </c>
      <c r="H107" s="30" t="s">
        <v>105</v>
      </c>
      <c r="I107" s="53" t="s">
        <v>18</v>
      </c>
      <c r="J107" s="55">
        <v>2614</v>
      </c>
      <c r="K107" s="11">
        <f t="shared" si="14"/>
        <v>297</v>
      </c>
      <c r="L107" s="56">
        <f t="shared" si="15"/>
        <v>0.12818299525248167</v>
      </c>
      <c r="M107" s="41"/>
      <c r="N107" s="28"/>
      <c r="O107" s="29">
        <v>101</v>
      </c>
      <c r="P107" s="28" t="s">
        <v>105</v>
      </c>
      <c r="Q107" s="31" t="s">
        <v>18</v>
      </c>
      <c r="R107" s="32">
        <v>1</v>
      </c>
      <c r="S107" s="11">
        <v>2317</v>
      </c>
      <c r="T107" s="11">
        <v>2317</v>
      </c>
      <c r="U107" s="33">
        <f t="shared" si="16"/>
        <v>0</v>
      </c>
      <c r="V107" s="34">
        <v>101</v>
      </c>
      <c r="W107" s="35" t="s">
        <v>105</v>
      </c>
      <c r="X107" s="61" t="s">
        <v>18</v>
      </c>
      <c r="Y107" s="64">
        <v>560</v>
      </c>
      <c r="Z107" s="11">
        <f t="shared" si="12"/>
        <v>-2054</v>
      </c>
      <c r="AA107" s="56">
        <f t="shared" si="13"/>
        <v>-0.88649115235217957</v>
      </c>
    </row>
    <row r="108" spans="1:27" s="1" customFormat="1" ht="12.95" customHeight="1">
      <c r="A108" s="45">
        <v>102</v>
      </c>
      <c r="B108" s="26" t="s">
        <v>106</v>
      </c>
      <c r="C108" s="27" t="s">
        <v>18</v>
      </c>
      <c r="D108" s="46">
        <v>4356</v>
      </c>
      <c r="E108" s="41"/>
      <c r="F108" s="28"/>
      <c r="G108" s="29">
        <v>102</v>
      </c>
      <c r="H108" s="30" t="s">
        <v>106</v>
      </c>
      <c r="I108" s="53" t="s">
        <v>18</v>
      </c>
      <c r="J108" s="55">
        <v>3570</v>
      </c>
      <c r="K108" s="11">
        <f t="shared" si="14"/>
        <v>-786</v>
      </c>
      <c r="L108" s="56">
        <f t="shared" si="15"/>
        <v>-0.18044077134986225</v>
      </c>
      <c r="M108" s="41"/>
      <c r="N108" s="28"/>
      <c r="O108" s="29">
        <v>102</v>
      </c>
      <c r="P108" s="28" t="s">
        <v>106</v>
      </c>
      <c r="Q108" s="31" t="s">
        <v>18</v>
      </c>
      <c r="R108" s="32">
        <v>1</v>
      </c>
      <c r="S108" s="11">
        <v>4356</v>
      </c>
      <c r="T108" s="11">
        <v>4356</v>
      </c>
      <c r="U108" s="33">
        <f t="shared" si="16"/>
        <v>0</v>
      </c>
      <c r="V108" s="34">
        <v>102</v>
      </c>
      <c r="W108" s="35" t="s">
        <v>106</v>
      </c>
      <c r="X108" s="61" t="s">
        <v>18</v>
      </c>
      <c r="Y108" s="64">
        <v>1300</v>
      </c>
      <c r="Z108" s="11">
        <f t="shared" si="12"/>
        <v>-2270</v>
      </c>
      <c r="AA108" s="56">
        <f t="shared" si="13"/>
        <v>-0.52112029384756653</v>
      </c>
    </row>
    <row r="109" spans="1:27" s="1" customFormat="1" ht="12.95" customHeight="1">
      <c r="A109" s="45">
        <v>103</v>
      </c>
      <c r="B109" s="26" t="s">
        <v>107</v>
      </c>
      <c r="C109" s="27" t="s">
        <v>4</v>
      </c>
      <c r="D109" s="46">
        <v>8500</v>
      </c>
      <c r="E109" s="41"/>
      <c r="F109" s="28"/>
      <c r="G109" s="29">
        <v>103</v>
      </c>
      <c r="H109" s="30" t="s">
        <v>107</v>
      </c>
      <c r="I109" s="53" t="s">
        <v>4</v>
      </c>
      <c r="J109" s="55">
        <v>8400</v>
      </c>
      <c r="K109" s="11">
        <f t="shared" si="14"/>
        <v>-100</v>
      </c>
      <c r="L109" s="56">
        <f t="shared" si="15"/>
        <v>-1.1764705882352941E-2</v>
      </c>
      <c r="M109" s="41"/>
      <c r="N109" s="28"/>
      <c r="O109" s="29">
        <v>103</v>
      </c>
      <c r="P109" s="28" t="s">
        <v>107</v>
      </c>
      <c r="Q109" s="31" t="s">
        <v>4</v>
      </c>
      <c r="R109" s="32">
        <v>1</v>
      </c>
      <c r="S109" s="11">
        <v>8500</v>
      </c>
      <c r="T109" s="11">
        <v>8500</v>
      </c>
      <c r="U109" s="33">
        <f t="shared" si="16"/>
        <v>0</v>
      </c>
      <c r="V109" s="34">
        <v>103</v>
      </c>
      <c r="W109" s="35" t="s">
        <v>107</v>
      </c>
      <c r="X109" s="61" t="s">
        <v>4</v>
      </c>
      <c r="Y109" s="64">
        <v>750</v>
      </c>
      <c r="Z109" s="11">
        <f t="shared" si="12"/>
        <v>-7650</v>
      </c>
      <c r="AA109" s="56">
        <f t="shared" si="13"/>
        <v>-0.9</v>
      </c>
    </row>
    <row r="110" spans="1:27" s="1" customFormat="1" ht="12.95" customHeight="1">
      <c r="A110" s="45">
        <v>104</v>
      </c>
      <c r="B110" s="26" t="s">
        <v>108</v>
      </c>
      <c r="C110" s="27" t="s">
        <v>18</v>
      </c>
      <c r="D110" s="46">
        <v>18750</v>
      </c>
      <c r="E110" s="41"/>
      <c r="F110" s="28"/>
      <c r="G110" s="29">
        <v>104</v>
      </c>
      <c r="H110" s="30" t="s">
        <v>108</v>
      </c>
      <c r="I110" s="53" t="s">
        <v>18</v>
      </c>
      <c r="J110" s="55">
        <v>18773</v>
      </c>
      <c r="K110" s="11">
        <f t="shared" si="14"/>
        <v>23</v>
      </c>
      <c r="L110" s="56">
        <f t="shared" si="15"/>
        <v>1.2266666666666667E-3</v>
      </c>
      <c r="M110" s="41"/>
      <c r="N110" s="28"/>
      <c r="O110" s="29">
        <v>104</v>
      </c>
      <c r="P110" s="28" t="s">
        <v>108</v>
      </c>
      <c r="Q110" s="31" t="s">
        <v>18</v>
      </c>
      <c r="R110" s="32">
        <v>1</v>
      </c>
      <c r="S110" s="11">
        <v>18750</v>
      </c>
      <c r="T110" s="11">
        <v>18750</v>
      </c>
      <c r="U110" s="33">
        <f t="shared" si="16"/>
        <v>0</v>
      </c>
      <c r="V110" s="34">
        <v>104</v>
      </c>
      <c r="W110" s="35" t="s">
        <v>108</v>
      </c>
      <c r="X110" s="61" t="s">
        <v>18</v>
      </c>
      <c r="Y110" s="64">
        <v>2400</v>
      </c>
      <c r="Z110" s="11">
        <f t="shared" si="12"/>
        <v>-16373</v>
      </c>
      <c r="AA110" s="56">
        <f t="shared" si="13"/>
        <v>-0.87322666666666671</v>
      </c>
    </row>
    <row r="111" spans="1:27" s="1" customFormat="1" ht="12.95" customHeight="1" thickBot="1">
      <c r="A111" s="48">
        <v>105</v>
      </c>
      <c r="B111" s="49" t="s">
        <v>109</v>
      </c>
      <c r="C111" s="50" t="s">
        <v>18</v>
      </c>
      <c r="D111" s="51">
        <v>8662</v>
      </c>
      <c r="E111" s="41"/>
      <c r="F111" s="28"/>
      <c r="G111" s="29">
        <v>105</v>
      </c>
      <c r="H111" s="30" t="s">
        <v>109</v>
      </c>
      <c r="I111" s="53" t="s">
        <v>18</v>
      </c>
      <c r="J111" s="57">
        <v>7990</v>
      </c>
      <c r="K111" s="58">
        <f t="shared" si="14"/>
        <v>-672</v>
      </c>
      <c r="L111" s="59">
        <f t="shared" si="15"/>
        <v>-7.758023551142923E-2</v>
      </c>
      <c r="M111" s="41"/>
      <c r="N111" s="28"/>
      <c r="O111" s="29">
        <v>105</v>
      </c>
      <c r="P111" s="28" t="s">
        <v>109</v>
      </c>
      <c r="Q111" s="31" t="s">
        <v>18</v>
      </c>
      <c r="R111" s="32">
        <v>2</v>
      </c>
      <c r="S111" s="11">
        <v>8662</v>
      </c>
      <c r="T111" s="11">
        <v>17324</v>
      </c>
      <c r="U111" s="33">
        <f t="shared" si="16"/>
        <v>0</v>
      </c>
      <c r="V111" s="34">
        <v>105</v>
      </c>
      <c r="W111" s="35" t="s">
        <v>109</v>
      </c>
      <c r="X111" s="61" t="s">
        <v>18</v>
      </c>
      <c r="Y111" s="67">
        <v>3800</v>
      </c>
      <c r="Z111" s="58">
        <f t="shared" si="12"/>
        <v>-4190</v>
      </c>
      <c r="AA111" s="59">
        <f t="shared" si="13"/>
        <v>-0.48372200415608402</v>
      </c>
    </row>
    <row r="112" spans="1:27" s="1" customFormat="1" ht="12.95" customHeight="1">
      <c r="A112" s="9"/>
      <c r="D112" s="5"/>
      <c r="K112" s="12">
        <f>SUM(K7:K111)</f>
        <v>-30810</v>
      </c>
      <c r="Z112" s="12">
        <f>SUM(Z7:Z111)</f>
        <v>-296400</v>
      </c>
    </row>
    <row r="113" spans="1:20" s="1" customFormat="1" ht="12.95" hidden="1" customHeight="1">
      <c r="A113" s="9"/>
      <c r="D113" s="6"/>
      <c r="O113" s="2"/>
      <c r="P113" s="2"/>
      <c r="Q113" s="2"/>
      <c r="R113" s="2"/>
      <c r="S113" s="2"/>
      <c r="T113" s="2"/>
    </row>
    <row r="114" spans="1:20" s="1" customFormat="1" ht="12.95" customHeight="1">
      <c r="A114" s="9"/>
      <c r="D114" s="6"/>
      <c r="O114" s="2"/>
      <c r="P114" s="2"/>
      <c r="Q114" s="2"/>
      <c r="R114" s="2"/>
      <c r="S114" s="2"/>
      <c r="T114" s="2"/>
    </row>
    <row r="115" spans="1:20" s="1" customFormat="1" ht="12.95" customHeight="1">
      <c r="A115" s="9"/>
      <c r="O115" s="2"/>
      <c r="P115" s="2"/>
      <c r="Q115" s="2"/>
      <c r="R115" s="2"/>
      <c r="S115" s="2"/>
      <c r="T115" s="2"/>
    </row>
    <row r="116" spans="1:20" s="2" customFormat="1" ht="12.95" customHeight="1">
      <c r="A116" s="10"/>
    </row>
    <row r="117" spans="1:20" s="2" customFormat="1" ht="12.95" customHeight="1">
      <c r="A117" s="10"/>
    </row>
    <row r="118" spans="1:20" s="2" customFormat="1" ht="12.95" customHeight="1">
      <c r="A118" s="10"/>
    </row>
    <row r="119" spans="1:20" s="2" customFormat="1" ht="12.95" customHeight="1">
      <c r="A119" s="10"/>
    </row>
    <row r="120" spans="1:20" s="2" customFormat="1" ht="12.95" customHeight="1">
      <c r="A120" s="10"/>
    </row>
    <row r="121" spans="1:20" s="2" customFormat="1" ht="12.95" customHeight="1">
      <c r="A121" s="10"/>
    </row>
    <row r="122" spans="1:20" s="2" customFormat="1" ht="12.95" customHeight="1">
      <c r="A122" s="10"/>
    </row>
    <row r="123" spans="1:20" s="2" customFormat="1" ht="12.95" customHeight="1">
      <c r="A123" s="10"/>
    </row>
    <row r="124" spans="1:20" s="2" customFormat="1" ht="12.95" customHeight="1">
      <c r="A124" s="10"/>
    </row>
    <row r="125" spans="1:20" s="2" customFormat="1" ht="12.95" customHeight="1">
      <c r="A125" s="10"/>
    </row>
    <row r="126" spans="1:20" s="2" customFormat="1" ht="12.95" customHeight="1">
      <c r="A126" s="10"/>
    </row>
    <row r="127" spans="1:20" s="2" customFormat="1" ht="12.95" customHeight="1">
      <c r="A127" s="10"/>
    </row>
    <row r="128" spans="1:20" s="2" customFormat="1" ht="12.95" customHeight="1">
      <c r="A128" s="10"/>
    </row>
    <row r="129" spans="1:20" s="2" customFormat="1" ht="12.95" customHeight="1">
      <c r="A129" s="10"/>
    </row>
    <row r="130" spans="1:20" s="2" customFormat="1" ht="12.95" customHeight="1">
      <c r="A130" s="10"/>
    </row>
    <row r="131" spans="1:20" s="2" customFormat="1" ht="12.95" customHeight="1">
      <c r="A131" s="10"/>
    </row>
    <row r="132" spans="1:20" s="2" customFormat="1" ht="12.95" customHeight="1">
      <c r="A132" s="10"/>
    </row>
    <row r="133" spans="1:20" s="2" customFormat="1" ht="12.95" customHeight="1">
      <c r="A133" s="10"/>
    </row>
    <row r="134" spans="1:20" s="2" customFormat="1" ht="12.95" customHeight="1">
      <c r="A134" s="10"/>
    </row>
    <row r="135" spans="1:20" s="2" customFormat="1" ht="12.95" customHeight="1">
      <c r="A135" s="10"/>
    </row>
    <row r="136" spans="1:20" s="2" customFormat="1" ht="12.95" customHeight="1">
      <c r="A136" s="10"/>
    </row>
    <row r="137" spans="1:20" s="2" customFormat="1" ht="12.95" customHeight="1">
      <c r="A137" s="10"/>
    </row>
    <row r="138" spans="1:20" s="2" customFormat="1" ht="12.95" customHeight="1">
      <c r="A138" s="10"/>
    </row>
    <row r="139" spans="1:20" s="2" customFormat="1" ht="12.95" customHeight="1">
      <c r="A139" s="10"/>
    </row>
    <row r="140" spans="1:20" s="2" customFormat="1" ht="12.95" customHeight="1">
      <c r="A140" s="10"/>
      <c r="O140"/>
      <c r="P140"/>
      <c r="Q140"/>
      <c r="R140"/>
      <c r="S140"/>
      <c r="T140"/>
    </row>
    <row r="141" spans="1:20" s="2" customFormat="1" ht="12.95" customHeight="1">
      <c r="A141" s="10"/>
      <c r="O141"/>
      <c r="P141"/>
      <c r="Q141"/>
      <c r="R141"/>
      <c r="S141"/>
      <c r="T141"/>
    </row>
    <row r="142" spans="1:20" s="2" customFormat="1" ht="8.1" customHeight="1">
      <c r="A142" s="10"/>
    </row>
    <row r="143" spans="1:20" ht="12.95" customHeight="1"/>
    <row r="144" spans="1:20" ht="12.95" customHeight="1"/>
    <row r="145" spans="1:20" s="2" customFormat="1" ht="9.9499999999999993" customHeight="1">
      <c r="A145" s="10"/>
      <c r="O145"/>
      <c r="P145"/>
      <c r="Q145"/>
      <c r="R145"/>
      <c r="S145"/>
      <c r="T145"/>
    </row>
  </sheetData>
  <mergeCells count="4">
    <mergeCell ref="K6:L6"/>
    <mergeCell ref="Z6:AA6"/>
    <mergeCell ref="J5:L5"/>
    <mergeCell ref="Y5:AA5"/>
  </mergeCells>
  <pageMargins left="0.75" right="1" top="0.75" bottom="1" header="0.5" footer="0.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Халабуда Вадим Степанович</dc:creator>
  <cp:lastModifiedBy>Семенов</cp:lastModifiedBy>
  <cp:lastPrinted>2017-11-22T08:49:18Z</cp:lastPrinted>
  <dcterms:created xsi:type="dcterms:W3CDTF">2017-10-11T04:08:43Z</dcterms:created>
  <dcterms:modified xsi:type="dcterms:W3CDTF">2017-11-22T08:50:37Z</dcterms:modified>
</cp:coreProperties>
</file>